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E95D3E9-763F-4B27-BE15-BD30E7A4D527}" xr6:coauthVersionLast="47" xr6:coauthVersionMax="47" xr10:uidLastSave="{00000000-0000-0000-0000-000000000000}"/>
  <bookViews>
    <workbookView xWindow="2625" yWindow="2925" windowWidth="21600" windowHeight="12735" xr2:uid="{00000000-000D-0000-FFFF-FFFF00000000}"/>
  </bookViews>
  <sheets>
    <sheet name="PB RAR" sheetId="11" r:id="rId1"/>
    <sheet name="FY23-24" sheetId="10" r:id="rId2"/>
    <sheet name="FY22-23" sheetId="9" r:id="rId3"/>
    <sheet name="FY21-22" sheetId="8" r:id="rId4"/>
    <sheet name=" FY20-21 Draft" sheetId="7" r:id="rId5"/>
    <sheet name="Version1.0" sheetId="6" r:id="rId6"/>
    <sheet name="ByFacility" sheetId="5" r:id="rId7"/>
    <sheet name="ALL" sheetId="4" r:id="rId8"/>
  </sheets>
  <definedNames>
    <definedName name="_xlnm.Print_Area" localSheetId="4">' FY20-21 Draft'!$A$3:$E$13</definedName>
    <definedName name="_xlnm.Print_Area" localSheetId="7">ALL!$A$1:$F$44</definedName>
    <definedName name="_xlnm.Print_Area" localSheetId="6">ByFacility!$A$1:$F$32</definedName>
    <definedName name="_xlnm.Print_Area" localSheetId="3">'FY21-22'!$A$3:$E$16</definedName>
    <definedName name="_xlnm.Print_Area" localSheetId="2">'FY22-23'!$A$3:$E$15</definedName>
    <definedName name="_xlnm.Print_Area" localSheetId="1">'FY23-24'!$A$3:$E$18</definedName>
    <definedName name="_xlnm.Print_Area" localSheetId="0">'PB RAR'!$A$1:$F$15</definedName>
    <definedName name="_xlnm.Print_Area" localSheetId="5">Version1.0!$A$1:$F$32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1" l="1"/>
  <c r="F5" i="11" s="1"/>
  <c r="F6" i="11" s="1"/>
  <c r="F7" i="11" s="1"/>
  <c r="D18" i="10" l="1"/>
  <c r="D15" i="9" l="1"/>
  <c r="D16" i="8" l="1"/>
  <c r="D13" i="7" l="1"/>
  <c r="F32" i="6" l="1"/>
  <c r="D32" i="6" l="1"/>
  <c r="F37" i="5" l="1"/>
  <c r="D37" i="5"/>
  <c r="D49" i="4" l="1"/>
  <c r="D34" i="4" l="1"/>
  <c r="D20" i="4"/>
  <c r="F8" i="11"/>
  <c r="F9" i="11" s="1"/>
  <c r="F10" i="11" s="1"/>
  <c r="F11" i="11" s="1"/>
  <c r="F12" i="11" s="1"/>
  <c r="F13" i="11" s="1"/>
  <c r="F14" i="11" s="1"/>
</calcChain>
</file>

<file path=xl/sharedStrings.xml><?xml version="1.0" encoding="utf-8"?>
<sst xmlns="http://schemas.openxmlformats.org/spreadsheetml/2006/main" count="575" uniqueCount="213">
  <si>
    <t>Facility</t>
  </si>
  <si>
    <t>Project</t>
  </si>
  <si>
    <t>Estimated Cost</t>
  </si>
  <si>
    <t>Notes</t>
  </si>
  <si>
    <t>BPD/Court</t>
  </si>
  <si>
    <t>City Hall</t>
  </si>
  <si>
    <t>City Wide</t>
  </si>
  <si>
    <t>LED Lighting Upgrades</t>
  </si>
  <si>
    <t>Main Library</t>
  </si>
  <si>
    <t>Fire HQ</t>
  </si>
  <si>
    <t>UST Removal</t>
  </si>
  <si>
    <t>Natural Gas Conversion</t>
  </si>
  <si>
    <t>Energy Conservation</t>
  </si>
  <si>
    <t>Exterior Painting</t>
  </si>
  <si>
    <t>Cleaning/Sampling/Build-out</t>
  </si>
  <si>
    <t>Youth Services</t>
  </si>
  <si>
    <t>Chiller Replacement</t>
  </si>
  <si>
    <t>Ceiling Replacement</t>
  </si>
  <si>
    <t>Court House</t>
  </si>
  <si>
    <t>Carpet Replacement</t>
  </si>
  <si>
    <t>Ceiling Tiles &amp; Paint</t>
  </si>
  <si>
    <t>City Yard</t>
  </si>
  <si>
    <t>Infrared Heaters</t>
  </si>
  <si>
    <t>Concrete Curbs</t>
  </si>
  <si>
    <t>Past Life Cycle</t>
  </si>
  <si>
    <t>Annually Damaged</t>
  </si>
  <si>
    <t>Security Request</t>
  </si>
  <si>
    <t>Phase 3 of 4</t>
  </si>
  <si>
    <t>Gun Range Decommissioning</t>
  </si>
  <si>
    <t>Wish List Items</t>
  </si>
  <si>
    <t>AHU Replacements</t>
  </si>
  <si>
    <t>Perimeter Unit Replacements</t>
  </si>
  <si>
    <t>Past Life Cycle/Lead Dust</t>
  </si>
  <si>
    <t>4th Deck Resufacing</t>
  </si>
  <si>
    <t>Past Life Cycle/Infiltration</t>
  </si>
  <si>
    <t>277V Panel Replacement</t>
  </si>
  <si>
    <t>Water Damaged</t>
  </si>
  <si>
    <t>Unexcepted Repairs</t>
  </si>
  <si>
    <t>Switch Gear Upgrades</t>
  </si>
  <si>
    <t>Generator Replacement</t>
  </si>
  <si>
    <t>To Be Determined</t>
  </si>
  <si>
    <t>Parking Lot Fence</t>
  </si>
  <si>
    <t>Emergency Lighting Upgrade</t>
  </si>
  <si>
    <t>Past Life Cycle/Safety Issue</t>
  </si>
  <si>
    <t>Beals</t>
  </si>
  <si>
    <t>Safety Issue</t>
  </si>
  <si>
    <t>Floor Tile Replacement</t>
  </si>
  <si>
    <t>Basement Parking Stops</t>
  </si>
  <si>
    <t>Past Life Cycle/Trip Hazards</t>
  </si>
  <si>
    <t>Lease Requirement</t>
  </si>
  <si>
    <t>Stafford Sidewalk Upgrade</t>
  </si>
  <si>
    <t>Gym Lighting Fixtures</t>
  </si>
  <si>
    <t>Emergency Lighting Batteries</t>
  </si>
  <si>
    <t>Life Safety/Code Compliance</t>
  </si>
  <si>
    <t>HVAC Calibraiton/Balancing</t>
  </si>
  <si>
    <t>Fire #2</t>
  </si>
  <si>
    <t>Roof Replacement</t>
  </si>
  <si>
    <t>Energy Conservation/Life Cycle</t>
  </si>
  <si>
    <t>Paint Deteriorated</t>
  </si>
  <si>
    <t>Fire #3</t>
  </si>
  <si>
    <t>Police-Court Complex</t>
  </si>
  <si>
    <t>Lobby Restroom Partitions</t>
  </si>
  <si>
    <t>Existing Units Failing</t>
  </si>
  <si>
    <t>Flat Roof Replacement</t>
  </si>
  <si>
    <t>Past Life Cycle/Energy Conserv.</t>
  </si>
  <si>
    <t>Window Trim Repairs</t>
  </si>
  <si>
    <t>Address Rotting Conditions</t>
  </si>
  <si>
    <t>Paint Deteriorated/Peeling</t>
  </si>
  <si>
    <t>Water Damaged/Safety Issue</t>
  </si>
  <si>
    <t>Steel Hatch Replacement</t>
  </si>
  <si>
    <t>HVAC Compressor/DDC Shift?</t>
  </si>
  <si>
    <t>FY20-21 Building Committee Project List - DRAFT</t>
  </si>
  <si>
    <t>Past Life Cycle/H&amp;S/IAQ</t>
  </si>
  <si>
    <t>IAQ/Past Life Cycle</t>
  </si>
  <si>
    <t>Police Complex</t>
  </si>
  <si>
    <t>4th Deck Resufacing/Rods/Etc</t>
  </si>
  <si>
    <t>51 High Street</t>
  </si>
  <si>
    <t>Boiler Replacement</t>
  </si>
  <si>
    <t>Former Court House</t>
  </si>
  <si>
    <t>Swing Space Improvements</t>
  </si>
  <si>
    <t>City Hall Renovation???</t>
  </si>
  <si>
    <t xml:space="preserve">City Hall/Police </t>
  </si>
  <si>
    <t>UST Removals</t>
  </si>
  <si>
    <t>CIP</t>
  </si>
  <si>
    <t>Parking Lot Security Fence</t>
  </si>
  <si>
    <t>Floor Tiles  - South Wing</t>
  </si>
  <si>
    <t>FY20-21 City Building Committee Project List</t>
  </si>
  <si>
    <t>Rooftop Unit Replacement</t>
  </si>
  <si>
    <t>Exceeded Life Cycle</t>
  </si>
  <si>
    <t>FY21-22 City Building Committee Project List</t>
  </si>
  <si>
    <t>Fire Hosue #2</t>
  </si>
  <si>
    <t>AC Installation</t>
  </si>
  <si>
    <t>Fire House #2</t>
  </si>
  <si>
    <t>Fire House #3</t>
  </si>
  <si>
    <t>Fire House #5</t>
  </si>
  <si>
    <t>TBD</t>
  </si>
  <si>
    <t>Fire Houses</t>
  </si>
  <si>
    <t>Ramp Improvements</t>
  </si>
  <si>
    <t>Manross Library</t>
  </si>
  <si>
    <t>Boiler Room Pipe Replacement</t>
  </si>
  <si>
    <t>Beals Center</t>
  </si>
  <si>
    <t>ADA Counter Upgrade</t>
  </si>
  <si>
    <t>Gutter Guard System</t>
  </si>
  <si>
    <t>H&amp;S for BFD Staff</t>
  </si>
  <si>
    <t>Operational Requirement</t>
  </si>
  <si>
    <t>Energy Effeciency/End of Life</t>
  </si>
  <si>
    <t xml:space="preserve">Building Envelope/H&amp;S </t>
  </si>
  <si>
    <t>Basement Car Stops &amp; LEDs</t>
  </si>
  <si>
    <t>Mechanic Garage RTU</t>
  </si>
  <si>
    <t>Building Signage</t>
  </si>
  <si>
    <t>Member/Visitor Needs</t>
  </si>
  <si>
    <t>H&amp;S for BPD Staff &amp; HVAC systems</t>
  </si>
  <si>
    <t>Building signage &amp; door stenciling</t>
  </si>
  <si>
    <t>Flagpole Painting</t>
  </si>
  <si>
    <t>Carpet Replacement (Selective)</t>
  </si>
  <si>
    <t>Green Boarders Only/Wear &amp; Tear</t>
  </si>
  <si>
    <t>FD #2 AC Upgrade</t>
  </si>
  <si>
    <t>removed</t>
  </si>
  <si>
    <t>FY22-23 City Building Committee Project List</t>
  </si>
  <si>
    <t>Parking Garage Upgrades</t>
  </si>
  <si>
    <t>Window Replacements</t>
  </si>
  <si>
    <t>Drainage Improvements</t>
  </si>
  <si>
    <t>Basement water infiltration</t>
  </si>
  <si>
    <t>Energy conservation</t>
  </si>
  <si>
    <t>CIP Items</t>
  </si>
  <si>
    <t>Fire HQ Parking Lots</t>
  </si>
  <si>
    <t>HVAC, Lighting, etc…</t>
  </si>
  <si>
    <t>Police Complex Mech. Reno.</t>
  </si>
  <si>
    <t>Past lifetime/H&amp;S Issue</t>
  </si>
  <si>
    <t>Spalling concrete, water infiltration</t>
  </si>
  <si>
    <t>Old S6 Q-Hut</t>
  </si>
  <si>
    <t>Demo/rebuild</t>
  </si>
  <si>
    <t>Repair concrete and paint</t>
  </si>
  <si>
    <t>Concrete, drains, 4th deck coating</t>
  </si>
  <si>
    <t xml:space="preserve">Main Library </t>
  </si>
  <si>
    <t>Chiller Tank Repairs</t>
  </si>
  <si>
    <t>Fire 2, 3, 4</t>
  </si>
  <si>
    <t>Keying Standard</t>
  </si>
  <si>
    <t>DA-1 standard across Houses</t>
  </si>
  <si>
    <t>Milling &amp; Expand/Pave</t>
  </si>
  <si>
    <t>Fire House #4</t>
  </si>
  <si>
    <t>Bay Ceiling Fans</t>
  </si>
  <si>
    <t>Deteriorated, maintain equipment</t>
  </si>
  <si>
    <t>Holding Cell Painting</t>
  </si>
  <si>
    <t>Generator/Electrical Upgrades</t>
  </si>
  <si>
    <t>FY23-24 City Building Committee Project List</t>
  </si>
  <si>
    <t>Keying Standard/Door Improvements</t>
  </si>
  <si>
    <t>Wall Removal/Café &amp; Card Expansion</t>
  </si>
  <si>
    <t>Milling &amp; Paving - Expansion &amp; ADA</t>
  </si>
  <si>
    <t>Past lifetime/H&amp;S Issue/ADA Standards</t>
  </si>
  <si>
    <t>Exterior Repairs &amp; Painting</t>
  </si>
  <si>
    <t>Replace Old S6 Q-Hut</t>
  </si>
  <si>
    <t>Basement water infiltration solution</t>
  </si>
  <si>
    <t>Exterior Painting of Metal Trim</t>
  </si>
  <si>
    <t>Pro-Press Tool</t>
  </si>
  <si>
    <t>Flooring Replacement</t>
  </si>
  <si>
    <t xml:space="preserve">Fire House #2 </t>
  </si>
  <si>
    <t>City Yard - Mechanics Bay</t>
  </si>
  <si>
    <t>Heater Replacements</t>
  </si>
  <si>
    <t>City Yard &amp; Transfer Station</t>
  </si>
  <si>
    <t>Waste Oil Heater Replacements</t>
  </si>
  <si>
    <t>REZNOR units discontinued &amp; dated</t>
  </si>
  <si>
    <t>Trim, awnings &amp; other discolored w/ age</t>
  </si>
  <si>
    <t xml:space="preserve">Existing units past life cycle </t>
  </si>
  <si>
    <t>conference room &amp; strip/waxing throughout</t>
  </si>
  <si>
    <t>North &amp; South wings, rear hallway</t>
  </si>
  <si>
    <t>A5 Bed Salter</t>
  </si>
  <si>
    <t>SCAG 36" Mower</t>
  </si>
  <si>
    <t>Building Maintenance</t>
  </si>
  <si>
    <t>snow operations - less trips for loads at Yard</t>
  </si>
  <si>
    <t>51 High, City Hall, Police, Animal Control</t>
  </si>
  <si>
    <t>Demo wall, remove carpet, install VCT</t>
  </si>
  <si>
    <t>DA-1 standard across Houses, replace hardware</t>
  </si>
  <si>
    <t>for plumbing repairs &amp; improvements</t>
  </si>
  <si>
    <t>Animal Control Facility Replacement</t>
  </si>
  <si>
    <t>BPD Mechanical Improvements</t>
  </si>
  <si>
    <t>Demo/build new garage</t>
  </si>
  <si>
    <t>4th deck coating, drains &amp; concrete</t>
  </si>
  <si>
    <t>Electric Vehicle Charging Station</t>
  </si>
  <si>
    <t xml:space="preserve">Overhead Door Replacements - Police (3) &amp; Fire #2 (4) </t>
  </si>
  <si>
    <t>LED Lighting Upgrades - Police Complex, 51 High, Beals Center</t>
  </si>
  <si>
    <t xml:space="preserve">Existing units plastic/weak </t>
  </si>
  <si>
    <t>Probate Court/Emergency Management Build-out at 131 North Main</t>
  </si>
  <si>
    <t xml:space="preserve">Police Complex - Spline Ceiling Replacement </t>
  </si>
  <si>
    <t>Portable Table Saw</t>
  </si>
  <si>
    <t>Replace existing unit - H&amp;S Issue</t>
  </si>
  <si>
    <t>Mobile Podium - City Events</t>
  </si>
  <si>
    <t>Window Replacements/Office Front</t>
  </si>
  <si>
    <t>Cracked pipes, repairs to collars</t>
  </si>
  <si>
    <t>Floor Drain Pipe Replacement/Repair</t>
  </si>
  <si>
    <t>Fire House #3 - Future use TBD</t>
  </si>
  <si>
    <t>Framed American &amp; State Flags</t>
  </si>
  <si>
    <t>Police Complex - Parking Garage Security Access System</t>
  </si>
  <si>
    <t>Council Chambers - City Hall</t>
  </si>
  <si>
    <t>Existing unit deteriorating</t>
  </si>
  <si>
    <t xml:space="preserve">Window  Replacement </t>
  </si>
  <si>
    <t>Replaced rotted window units (3x)</t>
  </si>
  <si>
    <t>Priority</t>
  </si>
  <si>
    <t>Estimated Project Cost</t>
  </si>
  <si>
    <t>Total Budget (Running) cost</t>
  </si>
  <si>
    <t>Basement water infiltration drainage</t>
  </si>
  <si>
    <t>Existing units discontinued (replacement parts not available)</t>
  </si>
  <si>
    <t>Park/Youth Services - 51 High Street</t>
  </si>
  <si>
    <t>DPW City Yard &amp; Transfer Station</t>
  </si>
  <si>
    <t xml:space="preserve">Internal primary U-shaped hallway </t>
  </si>
  <si>
    <t>Beal's Senior Center</t>
  </si>
  <si>
    <t>Fire Department Station #2</t>
  </si>
  <si>
    <t>Fire Department Staton #5</t>
  </si>
  <si>
    <t xml:space="preserve">Fire Department Station #2 </t>
  </si>
  <si>
    <t xml:space="preserve">DPW City Yard - Mechanics Garage </t>
  </si>
  <si>
    <t>Roof Top Heater Units Replacements</t>
  </si>
  <si>
    <t>Deteriorated floor (exisitng vinyl tile potential safety concern).  Project consist of removing exisitng tiles/ leveling floor and installing new flooring.</t>
  </si>
  <si>
    <t xml:space="preserve">Replaced 3 window bayes.  Windows have wooden frames that are rotted.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</si>
</sst>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;[Red]\-&quot;$&quot;#,##0"/>
    <numFmt numFmtId="166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0" borderId="1" xfId="0" applyFont="1" applyBorder="1"/>
    <xf numFmtId="0" fontId="1" fillId="0" borderId="0" xfId="0" applyFont="1"/>
    <xf numFmtId="0" fontId="0" fillId="0" borderId="1" xfId="0" applyFill="1" applyBorder="1"/>
    <xf numFmtId="0" fontId="0" fillId="2" borderId="1" xfId="0" applyFont="1" applyFill="1" applyBorder="1"/>
    <xf numFmtId="0" fontId="0" fillId="0" borderId="0" xfId="0" applyFont="1" applyFill="1" applyBorder="1"/>
    <xf numFmtId="164" fontId="0" fillId="2" borderId="1" xfId="0" applyNumberFormat="1" applyFont="1" applyFill="1" applyBorder="1"/>
    <xf numFmtId="164" fontId="0" fillId="0" borderId="1" xfId="0" applyNumberFormat="1" applyFont="1" applyBorder="1"/>
    <xf numFmtId="0" fontId="3" fillId="0" borderId="1" xfId="0" applyFont="1" applyBorder="1"/>
    <xf numFmtId="165" fontId="3" fillId="0" borderId="0" xfId="0" applyNumberFormat="1" applyFont="1"/>
    <xf numFmtId="166" fontId="3" fillId="0" borderId="0" xfId="1" applyNumberFormat="1" applyFont="1" applyProtection="1">
      <protection locked="0"/>
    </xf>
    <xf numFmtId="0" fontId="0" fillId="0" borderId="1" xfId="0" applyFont="1" applyFill="1" applyBorder="1"/>
    <xf numFmtId="164" fontId="0" fillId="0" borderId="1" xfId="0" applyNumberFormat="1" applyFill="1" applyBorder="1"/>
    <xf numFmtId="0" fontId="0" fillId="0" borderId="0" xfId="0" applyBorder="1"/>
    <xf numFmtId="0" fontId="0" fillId="0" borderId="0" xfId="0" applyFont="1"/>
    <xf numFmtId="164" fontId="0" fillId="0" borderId="2" xfId="0" applyNumberFormat="1" applyFont="1" applyBorder="1"/>
    <xf numFmtId="164" fontId="0" fillId="0" borderId="0" xfId="0" applyNumberFormat="1"/>
    <xf numFmtId="0" fontId="0" fillId="3" borderId="1" xfId="0" applyFont="1" applyFill="1" applyBorder="1"/>
    <xf numFmtId="164" fontId="0" fillId="3" borderId="0" xfId="0" applyNumberFormat="1" applyFill="1"/>
    <xf numFmtId="164" fontId="0" fillId="2" borderId="1" xfId="0" applyNumberFormat="1" applyFill="1" applyBorder="1"/>
    <xf numFmtId="0" fontId="0" fillId="2" borderId="1" xfId="0" applyFill="1" applyBorder="1"/>
    <xf numFmtId="0" fontId="3" fillId="2" borderId="1" xfId="0" applyFont="1" applyFill="1" applyBorder="1"/>
    <xf numFmtId="164" fontId="0" fillId="3" borderId="1" xfId="0" applyNumberFormat="1" applyFont="1" applyFill="1" applyBorder="1"/>
    <xf numFmtId="0" fontId="3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2" borderId="0" xfId="0" applyNumberFormat="1" applyFill="1"/>
    <xf numFmtId="164" fontId="3" fillId="2" borderId="1" xfId="0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Font="1" applyFill="1" applyBorder="1"/>
    <xf numFmtId="164" fontId="0" fillId="4" borderId="1" xfId="0" applyNumberFormat="1" applyFont="1" applyFill="1" applyBorder="1"/>
    <xf numFmtId="0" fontId="1" fillId="5" borderId="1" xfId="0" applyFont="1" applyFill="1" applyBorder="1"/>
    <xf numFmtId="164" fontId="0" fillId="0" borderId="1" xfId="0" applyNumberFormat="1" applyBorder="1" applyAlignment="1">
      <alignment horizontal="right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5" fillId="2" borderId="1" xfId="0" applyFont="1" applyFill="1" applyBorder="1"/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164" fontId="0" fillId="2" borderId="13" xfId="0" applyNumberFormat="1" applyFont="1" applyFill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164" fontId="0" fillId="2" borderId="16" xfId="0" applyNumberFormat="1" applyFont="1" applyFill="1" applyBorder="1" applyAlignment="1">
      <alignment vertical="center" wrapText="1"/>
    </xf>
    <xf numFmtId="15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workbookViewId="0">
      <selection activeCell="L10" sqref="L10"/>
    </sheetView>
  </sheetViews>
  <sheetFormatPr defaultRowHeight="15" x14ac:dyDescent="0.25"/>
  <cols>
    <col min="1" max="1" width="7.7109375" customWidth="1"/>
    <col min="2" max="2" width="26" customWidth="1"/>
    <col min="3" max="3" width="35" customWidth="1"/>
    <col min="4" max="4" width="64.85546875" customWidth="1"/>
    <col min="5" max="5" width="13" customWidth="1"/>
    <col min="6" max="6" width="13.7109375" customWidth="1"/>
  </cols>
  <sheetData>
    <row r="1" spans="1:6" ht="16.5" thickTop="1" thickBot="1" x14ac:dyDescent="0.3">
      <c r="A1" s="56" t="s">
        <v>145</v>
      </c>
      <c r="B1" s="57"/>
      <c r="C1" s="57"/>
      <c r="D1" s="57"/>
      <c r="E1" s="57"/>
      <c r="F1" s="58"/>
    </row>
    <row r="2" spans="1:6" ht="15.75" thickBot="1" x14ac:dyDescent="0.3">
      <c r="A2" s="53">
        <v>44908</v>
      </c>
      <c r="B2" s="54"/>
      <c r="C2" s="54"/>
      <c r="D2" s="54"/>
      <c r="E2" s="54"/>
      <c r="F2" s="55"/>
    </row>
    <row r="3" spans="1:6" ht="31.5" thickTop="1" thickBot="1" x14ac:dyDescent="0.3">
      <c r="A3" s="40" t="s">
        <v>197</v>
      </c>
      <c r="B3" s="41" t="s">
        <v>0</v>
      </c>
      <c r="C3" s="41" t="s">
        <v>1</v>
      </c>
      <c r="D3" s="41" t="s">
        <v>3</v>
      </c>
      <c r="E3" s="43" t="s">
        <v>198</v>
      </c>
      <c r="F3" s="42" t="s">
        <v>199</v>
      </c>
    </row>
    <row r="4" spans="1:6" ht="36.75" customHeight="1" thickBot="1" x14ac:dyDescent="0.3">
      <c r="A4" s="44">
        <v>1</v>
      </c>
      <c r="B4" s="46" t="s">
        <v>209</v>
      </c>
      <c r="C4" s="46" t="s">
        <v>210</v>
      </c>
      <c r="D4" s="47" t="s">
        <v>163</v>
      </c>
      <c r="E4" s="48">
        <v>55000</v>
      </c>
      <c r="F4" s="49">
        <f>E4</f>
        <v>55000</v>
      </c>
    </row>
    <row r="5" spans="1:6" ht="45.75" customHeight="1" thickBot="1" x14ac:dyDescent="0.3">
      <c r="A5" s="44">
        <v>2</v>
      </c>
      <c r="B5" s="46" t="s">
        <v>202</v>
      </c>
      <c r="C5" s="46" t="s">
        <v>155</v>
      </c>
      <c r="D5" s="46" t="s">
        <v>211</v>
      </c>
      <c r="E5" s="48">
        <v>25000</v>
      </c>
      <c r="F5" s="49">
        <f t="shared" ref="F5:F14" si="0">SUM(E5,F4)</f>
        <v>80000</v>
      </c>
    </row>
    <row r="6" spans="1:6" ht="30.75" thickBot="1" x14ac:dyDescent="0.3">
      <c r="A6" s="44">
        <v>3</v>
      </c>
      <c r="B6" s="46" t="s">
        <v>203</v>
      </c>
      <c r="C6" s="46" t="s">
        <v>160</v>
      </c>
      <c r="D6" s="47" t="s">
        <v>201</v>
      </c>
      <c r="E6" s="48">
        <v>42000</v>
      </c>
      <c r="F6" s="49">
        <f t="shared" si="0"/>
        <v>122000</v>
      </c>
    </row>
    <row r="7" spans="1:6" ht="36.75" customHeight="1" thickBot="1" x14ac:dyDescent="0.3">
      <c r="A7" s="44">
        <v>4</v>
      </c>
      <c r="B7" s="46" t="s">
        <v>205</v>
      </c>
      <c r="C7" s="46" t="s">
        <v>195</v>
      </c>
      <c r="D7" s="47" t="s">
        <v>212</v>
      </c>
      <c r="E7" s="48">
        <v>15000</v>
      </c>
      <c r="F7" s="49">
        <f t="shared" si="0"/>
        <v>137000</v>
      </c>
    </row>
    <row r="8" spans="1:6" ht="23.25" customHeight="1" thickBot="1" x14ac:dyDescent="0.3">
      <c r="A8" s="44">
        <v>5</v>
      </c>
      <c r="B8" s="46" t="s">
        <v>206</v>
      </c>
      <c r="C8" s="46" t="s">
        <v>187</v>
      </c>
      <c r="D8" s="46" t="s">
        <v>123</v>
      </c>
      <c r="E8" s="48">
        <v>35000</v>
      </c>
      <c r="F8" s="49">
        <f t="shared" si="0"/>
        <v>172000</v>
      </c>
    </row>
    <row r="9" spans="1:6" ht="19.5" customHeight="1" thickBot="1" x14ac:dyDescent="0.3">
      <c r="A9" s="44">
        <v>7</v>
      </c>
      <c r="B9" s="46" t="s">
        <v>74</v>
      </c>
      <c r="C9" s="46" t="s">
        <v>155</v>
      </c>
      <c r="D9" s="46" t="s">
        <v>204</v>
      </c>
      <c r="E9" s="48">
        <v>68000</v>
      </c>
      <c r="F9" s="49">
        <f t="shared" si="0"/>
        <v>240000</v>
      </c>
    </row>
    <row r="10" spans="1:6" ht="21" customHeight="1" thickBot="1" x14ac:dyDescent="0.3">
      <c r="A10" s="44">
        <v>8</v>
      </c>
      <c r="B10" s="46" t="s">
        <v>207</v>
      </c>
      <c r="C10" s="46" t="s">
        <v>187</v>
      </c>
      <c r="D10" s="47" t="s">
        <v>123</v>
      </c>
      <c r="E10" s="48">
        <v>35000</v>
      </c>
      <c r="F10" s="49">
        <f t="shared" si="0"/>
        <v>275000</v>
      </c>
    </row>
    <row r="11" spans="1:6" ht="19.5" customHeight="1" thickBot="1" x14ac:dyDescent="0.3">
      <c r="A11" s="44">
        <v>9</v>
      </c>
      <c r="B11" s="46" t="s">
        <v>74</v>
      </c>
      <c r="C11" s="46" t="s">
        <v>150</v>
      </c>
      <c r="D11" s="46" t="s">
        <v>132</v>
      </c>
      <c r="E11" s="48">
        <v>72000</v>
      </c>
      <c r="F11" s="49">
        <f t="shared" si="0"/>
        <v>347000</v>
      </c>
    </row>
    <row r="12" spans="1:6" ht="30.75" thickBot="1" x14ac:dyDescent="0.3">
      <c r="A12" s="44">
        <v>10</v>
      </c>
      <c r="B12" s="46" t="s">
        <v>202</v>
      </c>
      <c r="C12" s="46" t="s">
        <v>121</v>
      </c>
      <c r="D12" s="46" t="s">
        <v>200</v>
      </c>
      <c r="E12" s="48">
        <v>35000</v>
      </c>
      <c r="F12" s="49">
        <f t="shared" si="0"/>
        <v>382000</v>
      </c>
    </row>
    <row r="13" spans="1:6" ht="15.75" thickBot="1" x14ac:dyDescent="0.3">
      <c r="A13" s="44">
        <v>11</v>
      </c>
      <c r="B13" s="46" t="s">
        <v>205</v>
      </c>
      <c r="C13" s="46" t="s">
        <v>147</v>
      </c>
      <c r="D13" s="47" t="s">
        <v>171</v>
      </c>
      <c r="E13" s="48">
        <v>37000</v>
      </c>
      <c r="F13" s="49">
        <f t="shared" si="0"/>
        <v>419000</v>
      </c>
    </row>
    <row r="14" spans="1:6" ht="19.5" customHeight="1" thickBot="1" x14ac:dyDescent="0.3">
      <c r="A14" s="45">
        <v>12</v>
      </c>
      <c r="B14" s="50" t="s">
        <v>208</v>
      </c>
      <c r="C14" s="50" t="s">
        <v>153</v>
      </c>
      <c r="D14" s="51" t="s">
        <v>162</v>
      </c>
      <c r="E14" s="52">
        <v>15000</v>
      </c>
      <c r="F14" s="49">
        <f t="shared" si="0"/>
        <v>434000</v>
      </c>
    </row>
    <row r="15" spans="1:6" ht="15.75" thickTop="1" x14ac:dyDescent="0.25">
      <c r="D15" s="19"/>
    </row>
  </sheetData>
  <sortState xmlns:xlrd2="http://schemas.microsoft.com/office/spreadsheetml/2017/richdata2" ref="A4:F15">
    <sortCondition ref="A4:A15"/>
  </sortState>
  <mergeCells count="2">
    <mergeCell ref="A2:F2"/>
    <mergeCell ref="A1:F1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0"/>
  <sheetViews>
    <sheetView zoomScaleNormal="100" workbookViewId="0">
      <selection activeCell="I19" sqref="I19"/>
    </sheetView>
  </sheetViews>
  <sheetFormatPr defaultRowHeight="15" x14ac:dyDescent="0.25"/>
  <cols>
    <col min="2" max="2" width="26" customWidth="1"/>
    <col min="3" max="3" width="35" customWidth="1"/>
    <col min="4" max="4" width="20.42578125" customWidth="1"/>
    <col min="5" max="5" width="43.140625" customWidth="1"/>
  </cols>
  <sheetData>
    <row r="1" spans="2:5" x14ac:dyDescent="0.25">
      <c r="B1" s="5" t="s">
        <v>145</v>
      </c>
    </row>
    <row r="3" spans="2:5" x14ac:dyDescent="0.25">
      <c r="B3" s="35" t="s">
        <v>0</v>
      </c>
      <c r="C3" s="35" t="s">
        <v>1</v>
      </c>
      <c r="D3" s="35" t="s">
        <v>2</v>
      </c>
      <c r="E3" s="35" t="s">
        <v>3</v>
      </c>
    </row>
    <row r="4" spans="2:5" x14ac:dyDescent="0.25">
      <c r="B4" s="7" t="s">
        <v>74</v>
      </c>
      <c r="C4" s="7" t="s">
        <v>150</v>
      </c>
      <c r="D4" s="9">
        <v>50000</v>
      </c>
      <c r="E4" s="7" t="s">
        <v>132</v>
      </c>
    </row>
    <row r="5" spans="2:5" x14ac:dyDescent="0.25">
      <c r="B5" s="7" t="s">
        <v>74</v>
      </c>
      <c r="C5" s="7" t="s">
        <v>155</v>
      </c>
      <c r="D5" s="9">
        <v>75000</v>
      </c>
      <c r="E5" s="7" t="s">
        <v>165</v>
      </c>
    </row>
    <row r="6" spans="2:5" x14ac:dyDescent="0.25">
      <c r="B6" s="7" t="s">
        <v>74</v>
      </c>
      <c r="C6" s="7" t="s">
        <v>189</v>
      </c>
      <c r="D6" s="9">
        <v>15000</v>
      </c>
      <c r="E6" s="7" t="s">
        <v>188</v>
      </c>
    </row>
    <row r="7" spans="2:5" x14ac:dyDescent="0.25">
      <c r="B7" s="7" t="s">
        <v>74</v>
      </c>
      <c r="C7" s="7" t="s">
        <v>61</v>
      </c>
      <c r="D7" s="9">
        <v>15000</v>
      </c>
      <c r="E7" s="7" t="s">
        <v>181</v>
      </c>
    </row>
    <row r="8" spans="2:5" x14ac:dyDescent="0.25">
      <c r="B8" s="7" t="s">
        <v>76</v>
      </c>
      <c r="C8" s="7" t="s">
        <v>121</v>
      </c>
      <c r="D8" s="9">
        <v>35000</v>
      </c>
      <c r="E8" s="7" t="s">
        <v>152</v>
      </c>
    </row>
    <row r="9" spans="2:5" x14ac:dyDescent="0.25">
      <c r="B9" s="7" t="s">
        <v>92</v>
      </c>
      <c r="C9" s="7" t="s">
        <v>187</v>
      </c>
      <c r="D9" s="9">
        <v>35000</v>
      </c>
      <c r="E9" s="7" t="s">
        <v>123</v>
      </c>
    </row>
    <row r="10" spans="2:5" x14ac:dyDescent="0.25">
      <c r="B10" s="7" t="s">
        <v>156</v>
      </c>
      <c r="C10" s="7" t="s">
        <v>153</v>
      </c>
      <c r="D10" s="9">
        <v>15000</v>
      </c>
      <c r="E10" s="24" t="s">
        <v>162</v>
      </c>
    </row>
    <row r="11" spans="2:5" x14ac:dyDescent="0.25">
      <c r="B11" s="7" t="s">
        <v>94</v>
      </c>
      <c r="C11" s="7" t="s">
        <v>187</v>
      </c>
      <c r="D11" s="9">
        <v>35000</v>
      </c>
      <c r="E11" s="24" t="s">
        <v>123</v>
      </c>
    </row>
    <row r="12" spans="2:5" x14ac:dyDescent="0.25">
      <c r="B12" s="7" t="s">
        <v>136</v>
      </c>
      <c r="C12" s="7" t="s">
        <v>146</v>
      </c>
      <c r="D12" s="9">
        <v>10000</v>
      </c>
      <c r="E12" s="24" t="s">
        <v>172</v>
      </c>
    </row>
    <row r="13" spans="2:5" x14ac:dyDescent="0.25">
      <c r="B13" s="7" t="s">
        <v>76</v>
      </c>
      <c r="C13" s="7" t="s">
        <v>155</v>
      </c>
      <c r="D13" s="9">
        <v>25000</v>
      </c>
      <c r="E13" s="7" t="s">
        <v>164</v>
      </c>
    </row>
    <row r="14" spans="2:5" x14ac:dyDescent="0.25">
      <c r="B14" s="7" t="s">
        <v>100</v>
      </c>
      <c r="C14" s="7" t="s">
        <v>147</v>
      </c>
      <c r="D14" s="9">
        <v>35000</v>
      </c>
      <c r="E14" s="24" t="s">
        <v>171</v>
      </c>
    </row>
    <row r="15" spans="2:5" x14ac:dyDescent="0.25">
      <c r="B15" s="7" t="s">
        <v>100</v>
      </c>
      <c r="C15" s="7" t="s">
        <v>195</v>
      </c>
      <c r="D15" s="9">
        <v>15000</v>
      </c>
      <c r="E15" s="24" t="s">
        <v>196</v>
      </c>
    </row>
    <row r="16" spans="2:5" x14ac:dyDescent="0.25">
      <c r="B16" s="7" t="s">
        <v>157</v>
      </c>
      <c r="C16" s="7" t="s">
        <v>158</v>
      </c>
      <c r="D16" s="9">
        <v>50000</v>
      </c>
      <c r="E16" s="24" t="s">
        <v>163</v>
      </c>
    </row>
    <row r="17" spans="2:5" x14ac:dyDescent="0.25">
      <c r="B17" s="7" t="s">
        <v>159</v>
      </c>
      <c r="C17" s="7" t="s">
        <v>160</v>
      </c>
      <c r="D17" s="9">
        <v>40000</v>
      </c>
      <c r="E17" s="24" t="s">
        <v>161</v>
      </c>
    </row>
    <row r="18" spans="2:5" x14ac:dyDescent="0.25">
      <c r="D18" s="19">
        <f>SUM(D4:D17)</f>
        <v>450000</v>
      </c>
    </row>
    <row r="21" spans="2:5" x14ac:dyDescent="0.25">
      <c r="B21" s="59" t="s">
        <v>124</v>
      </c>
      <c r="C21" s="59"/>
      <c r="D21" s="59"/>
      <c r="E21" s="59"/>
    </row>
    <row r="22" spans="2:5" x14ac:dyDescent="0.25">
      <c r="B22" s="1" t="s">
        <v>125</v>
      </c>
      <c r="C22" s="1" t="s">
        <v>148</v>
      </c>
      <c r="D22" s="3">
        <v>250000</v>
      </c>
      <c r="E22" s="1" t="s">
        <v>149</v>
      </c>
    </row>
    <row r="23" spans="2:5" x14ac:dyDescent="0.25">
      <c r="B23" s="7" t="s">
        <v>119</v>
      </c>
      <c r="C23" s="1" t="s">
        <v>177</v>
      </c>
      <c r="D23" s="3">
        <v>500000</v>
      </c>
      <c r="E23" s="1" t="s">
        <v>129</v>
      </c>
    </row>
    <row r="24" spans="2:5" x14ac:dyDescent="0.25">
      <c r="B24" s="7" t="s">
        <v>21</v>
      </c>
      <c r="C24" s="7" t="s">
        <v>151</v>
      </c>
      <c r="D24" s="9">
        <v>150000</v>
      </c>
      <c r="E24" s="7" t="s">
        <v>176</v>
      </c>
    </row>
    <row r="25" spans="2:5" x14ac:dyDescent="0.25">
      <c r="B25" s="1" t="s">
        <v>168</v>
      </c>
      <c r="C25" s="1" t="s">
        <v>154</v>
      </c>
      <c r="D25" s="3">
        <v>3500</v>
      </c>
      <c r="E25" s="1" t="s">
        <v>173</v>
      </c>
    </row>
    <row r="26" spans="2:5" x14ac:dyDescent="0.25">
      <c r="B26" s="1" t="s">
        <v>168</v>
      </c>
      <c r="C26" s="1" t="s">
        <v>166</v>
      </c>
      <c r="D26" s="3">
        <v>8000</v>
      </c>
      <c r="E26" s="1" t="s">
        <v>169</v>
      </c>
    </row>
    <row r="27" spans="2:5" x14ac:dyDescent="0.25">
      <c r="B27" s="1" t="s">
        <v>168</v>
      </c>
      <c r="C27" s="1" t="s">
        <v>167</v>
      </c>
      <c r="D27" s="3">
        <v>6000</v>
      </c>
      <c r="E27" s="1" t="s">
        <v>170</v>
      </c>
    </row>
    <row r="28" spans="2:5" x14ac:dyDescent="0.25">
      <c r="B28" s="1" t="s">
        <v>168</v>
      </c>
      <c r="C28" s="1" t="s">
        <v>184</v>
      </c>
      <c r="D28" s="3">
        <v>1000</v>
      </c>
      <c r="E28" s="1" t="s">
        <v>185</v>
      </c>
    </row>
    <row r="29" spans="2:5" x14ac:dyDescent="0.25">
      <c r="B29" s="6" t="s">
        <v>168</v>
      </c>
      <c r="C29" s="6" t="s">
        <v>186</v>
      </c>
      <c r="D29" s="3">
        <v>1500</v>
      </c>
      <c r="E29" s="1" t="s">
        <v>194</v>
      </c>
    </row>
    <row r="30" spans="2:5" x14ac:dyDescent="0.25">
      <c r="B30" s="6" t="s">
        <v>168</v>
      </c>
      <c r="C30" s="6" t="s">
        <v>191</v>
      </c>
      <c r="D30" s="3">
        <v>3000</v>
      </c>
      <c r="E30" s="1" t="s">
        <v>193</v>
      </c>
    </row>
    <row r="31" spans="2:5" x14ac:dyDescent="0.25">
      <c r="D31" s="19"/>
    </row>
    <row r="32" spans="2:5" x14ac:dyDescent="0.25">
      <c r="B32" t="s">
        <v>174</v>
      </c>
    </row>
    <row r="33" spans="2:2" x14ac:dyDescent="0.25">
      <c r="B33" t="s">
        <v>175</v>
      </c>
    </row>
    <row r="34" spans="2:2" x14ac:dyDescent="0.25">
      <c r="B34" t="s">
        <v>178</v>
      </c>
    </row>
    <row r="35" spans="2:2" x14ac:dyDescent="0.25">
      <c r="B35" t="s">
        <v>179</v>
      </c>
    </row>
    <row r="36" spans="2:2" x14ac:dyDescent="0.25">
      <c r="B36" t="s">
        <v>180</v>
      </c>
    </row>
    <row r="37" spans="2:2" x14ac:dyDescent="0.25">
      <c r="B37" t="s">
        <v>182</v>
      </c>
    </row>
    <row r="38" spans="2:2" x14ac:dyDescent="0.25">
      <c r="B38" t="s">
        <v>192</v>
      </c>
    </row>
    <row r="39" spans="2:2" x14ac:dyDescent="0.25">
      <c r="B39" t="s">
        <v>183</v>
      </c>
    </row>
    <row r="40" spans="2:2" x14ac:dyDescent="0.25">
      <c r="B40" t="s">
        <v>190</v>
      </c>
    </row>
  </sheetData>
  <mergeCells count="1">
    <mergeCell ref="B21:E21"/>
  </mergeCells>
  <pageMargins left="0.7" right="0.7" top="0.75" bottom="0.7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22"/>
  <sheetViews>
    <sheetView zoomScaleNormal="100" workbookViewId="0">
      <selection activeCell="C28" sqref="C28"/>
    </sheetView>
  </sheetViews>
  <sheetFormatPr defaultRowHeight="15" x14ac:dyDescent="0.25"/>
  <cols>
    <col min="2" max="2" width="26" customWidth="1"/>
    <col min="3" max="3" width="31" customWidth="1"/>
    <col min="4" max="4" width="20.42578125" customWidth="1"/>
    <col min="5" max="5" width="31.85546875" customWidth="1"/>
  </cols>
  <sheetData>
    <row r="1" spans="2:5" x14ac:dyDescent="0.25">
      <c r="B1" s="5" t="s">
        <v>118</v>
      </c>
    </row>
    <row r="3" spans="2:5" x14ac:dyDescent="0.25">
      <c r="B3" s="35" t="s">
        <v>0</v>
      </c>
      <c r="C3" s="35" t="s">
        <v>1</v>
      </c>
      <c r="D3" s="35" t="s">
        <v>2</v>
      </c>
      <c r="E3" s="35" t="s">
        <v>3</v>
      </c>
    </row>
    <row r="4" spans="2:5" x14ac:dyDescent="0.25">
      <c r="B4" s="37" t="s">
        <v>74</v>
      </c>
      <c r="C4" s="37" t="s">
        <v>13</v>
      </c>
      <c r="D4" s="38">
        <v>0</v>
      </c>
      <c r="E4" s="37" t="s">
        <v>132</v>
      </c>
    </row>
    <row r="5" spans="2:5" x14ac:dyDescent="0.25">
      <c r="B5" s="37" t="s">
        <v>76</v>
      </c>
      <c r="C5" s="37" t="s">
        <v>121</v>
      </c>
      <c r="D5" s="38">
        <v>0</v>
      </c>
      <c r="E5" s="37" t="s">
        <v>122</v>
      </c>
    </row>
    <row r="6" spans="2:5" x14ac:dyDescent="0.25">
      <c r="B6" s="37" t="s">
        <v>92</v>
      </c>
      <c r="C6" s="37" t="s">
        <v>120</v>
      </c>
      <c r="D6" s="38">
        <v>0</v>
      </c>
      <c r="E6" s="37" t="s">
        <v>123</v>
      </c>
    </row>
    <row r="7" spans="2:5" x14ac:dyDescent="0.25">
      <c r="B7" s="23" t="s">
        <v>92</v>
      </c>
      <c r="C7" s="7" t="s">
        <v>144</v>
      </c>
      <c r="D7" s="9">
        <v>65000</v>
      </c>
      <c r="E7" s="7"/>
    </row>
    <row r="8" spans="2:5" x14ac:dyDescent="0.25">
      <c r="B8" s="23" t="s">
        <v>92</v>
      </c>
      <c r="C8" s="7" t="s">
        <v>91</v>
      </c>
      <c r="D8" s="9">
        <v>45000</v>
      </c>
      <c r="E8" s="7"/>
    </row>
    <row r="9" spans="2:5" x14ac:dyDescent="0.25">
      <c r="B9" s="23" t="s">
        <v>94</v>
      </c>
      <c r="C9" s="7" t="s">
        <v>144</v>
      </c>
      <c r="D9" s="9">
        <v>65000</v>
      </c>
      <c r="E9" s="7"/>
    </row>
    <row r="10" spans="2:5" x14ac:dyDescent="0.25">
      <c r="B10" s="37" t="s">
        <v>21</v>
      </c>
      <c r="C10" s="37" t="s">
        <v>130</v>
      </c>
      <c r="D10" s="38">
        <v>0</v>
      </c>
      <c r="E10" s="37" t="s">
        <v>131</v>
      </c>
    </row>
    <row r="11" spans="2:5" x14ac:dyDescent="0.25">
      <c r="B11" s="7" t="s">
        <v>134</v>
      </c>
      <c r="C11" s="7" t="s">
        <v>135</v>
      </c>
      <c r="D11" s="9">
        <v>15000</v>
      </c>
      <c r="E11" s="24" t="s">
        <v>142</v>
      </c>
    </row>
    <row r="12" spans="2:5" x14ac:dyDescent="0.25">
      <c r="B12" s="37" t="s">
        <v>136</v>
      </c>
      <c r="C12" s="37" t="s">
        <v>137</v>
      </c>
      <c r="D12" s="38">
        <v>0</v>
      </c>
      <c r="E12" s="39" t="s">
        <v>138</v>
      </c>
    </row>
    <row r="13" spans="2:5" x14ac:dyDescent="0.25">
      <c r="B13" s="7" t="s">
        <v>140</v>
      </c>
      <c r="C13" s="7" t="s">
        <v>141</v>
      </c>
      <c r="D13" s="9">
        <v>10000</v>
      </c>
      <c r="E13" s="24"/>
    </row>
    <row r="14" spans="2:5" x14ac:dyDescent="0.25">
      <c r="B14" s="7" t="s">
        <v>74</v>
      </c>
      <c r="C14" s="7" t="s">
        <v>143</v>
      </c>
      <c r="D14" s="9">
        <v>75000</v>
      </c>
      <c r="E14" s="24"/>
    </row>
    <row r="15" spans="2:5" x14ac:dyDescent="0.25">
      <c r="D15" s="19">
        <f>SUM(D4:D14)</f>
        <v>275000</v>
      </c>
    </row>
    <row r="18" spans="2:5" x14ac:dyDescent="0.25">
      <c r="B18" s="59" t="s">
        <v>124</v>
      </c>
      <c r="C18" s="59"/>
      <c r="D18" s="59"/>
      <c r="E18" s="59"/>
    </row>
    <row r="19" spans="2:5" x14ac:dyDescent="0.25">
      <c r="B19" s="1" t="s">
        <v>125</v>
      </c>
      <c r="C19" s="1" t="s">
        <v>139</v>
      </c>
      <c r="D19" s="3">
        <v>200000</v>
      </c>
      <c r="E19" s="1" t="s">
        <v>128</v>
      </c>
    </row>
    <row r="20" spans="2:5" x14ac:dyDescent="0.25">
      <c r="B20" s="7" t="s">
        <v>119</v>
      </c>
      <c r="C20" s="1" t="s">
        <v>133</v>
      </c>
      <c r="D20" s="3">
        <v>250000</v>
      </c>
      <c r="E20" s="1" t="s">
        <v>129</v>
      </c>
    </row>
    <row r="21" spans="2:5" x14ac:dyDescent="0.25">
      <c r="B21" s="1" t="s">
        <v>127</v>
      </c>
      <c r="C21" s="1" t="s">
        <v>126</v>
      </c>
      <c r="D21" s="36" t="s">
        <v>95</v>
      </c>
      <c r="E21" s="1"/>
    </row>
    <row r="22" spans="2:5" x14ac:dyDescent="0.25">
      <c r="B22" s="1" t="s">
        <v>21</v>
      </c>
      <c r="C22" s="1" t="s">
        <v>130</v>
      </c>
      <c r="D22" s="3" t="s">
        <v>95</v>
      </c>
      <c r="E22" s="1" t="s">
        <v>131</v>
      </c>
    </row>
  </sheetData>
  <mergeCells count="1">
    <mergeCell ref="B18:E1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22"/>
  <sheetViews>
    <sheetView zoomScaleNormal="100" workbookViewId="0">
      <selection activeCell="B25" sqref="B25"/>
    </sheetView>
  </sheetViews>
  <sheetFormatPr defaultRowHeight="15" x14ac:dyDescent="0.25"/>
  <cols>
    <col min="2" max="2" width="22.7109375" customWidth="1"/>
    <col min="3" max="3" width="29.7109375" customWidth="1"/>
    <col min="4" max="4" width="20.42578125" customWidth="1"/>
    <col min="5" max="5" width="31.140625" customWidth="1"/>
  </cols>
  <sheetData>
    <row r="1" spans="2:5" x14ac:dyDescent="0.25">
      <c r="B1" s="5" t="s">
        <v>89</v>
      </c>
    </row>
    <row r="3" spans="2:5" x14ac:dyDescent="0.25">
      <c r="B3" s="35" t="s">
        <v>0</v>
      </c>
      <c r="C3" s="35" t="s">
        <v>1</v>
      </c>
      <c r="D3" s="35" t="s">
        <v>2</v>
      </c>
      <c r="E3" s="35" t="s">
        <v>3</v>
      </c>
    </row>
    <row r="4" spans="2:5" x14ac:dyDescent="0.25">
      <c r="B4" s="7" t="s">
        <v>9</v>
      </c>
      <c r="C4" s="7" t="s">
        <v>109</v>
      </c>
      <c r="D4" s="9">
        <v>20000</v>
      </c>
      <c r="E4" s="7" t="s">
        <v>112</v>
      </c>
    </row>
    <row r="5" spans="2:5" x14ac:dyDescent="0.25">
      <c r="B5" s="23" t="s">
        <v>90</v>
      </c>
      <c r="C5" s="7" t="s">
        <v>91</v>
      </c>
      <c r="D5" s="9">
        <v>35000</v>
      </c>
      <c r="E5" s="7" t="s">
        <v>103</v>
      </c>
    </row>
    <row r="6" spans="2:5" x14ac:dyDescent="0.25">
      <c r="B6" s="7" t="s">
        <v>74</v>
      </c>
      <c r="C6" s="7" t="s">
        <v>107</v>
      </c>
      <c r="D6" s="22">
        <v>15000</v>
      </c>
      <c r="E6" s="23" t="s">
        <v>111</v>
      </c>
    </row>
    <row r="7" spans="2:5" x14ac:dyDescent="0.25">
      <c r="B7" s="7" t="s">
        <v>92</v>
      </c>
      <c r="C7" s="7" t="s">
        <v>39</v>
      </c>
      <c r="D7" s="9" t="s">
        <v>95</v>
      </c>
      <c r="E7" s="7" t="s">
        <v>104</v>
      </c>
    </row>
    <row r="8" spans="2:5" x14ac:dyDescent="0.25">
      <c r="B8" s="7" t="s">
        <v>93</v>
      </c>
      <c r="C8" s="7" t="s">
        <v>39</v>
      </c>
      <c r="D8" s="9" t="s">
        <v>95</v>
      </c>
      <c r="E8" s="7" t="s">
        <v>104</v>
      </c>
    </row>
    <row r="9" spans="2:5" x14ac:dyDescent="0.25">
      <c r="B9" s="7" t="s">
        <v>94</v>
      </c>
      <c r="C9" s="7" t="s">
        <v>39</v>
      </c>
      <c r="D9" s="9" t="s">
        <v>95</v>
      </c>
      <c r="E9" s="24" t="s">
        <v>104</v>
      </c>
    </row>
    <row r="10" spans="2:5" x14ac:dyDescent="0.25">
      <c r="B10" s="7" t="s">
        <v>96</v>
      </c>
      <c r="C10" s="7" t="s">
        <v>97</v>
      </c>
      <c r="D10" s="9">
        <v>50000</v>
      </c>
      <c r="E10" s="24" t="s">
        <v>104</v>
      </c>
    </row>
    <row r="11" spans="2:5" x14ac:dyDescent="0.25">
      <c r="B11" s="7" t="s">
        <v>21</v>
      </c>
      <c r="C11" s="7" t="s">
        <v>108</v>
      </c>
      <c r="D11" s="9">
        <v>45000</v>
      </c>
      <c r="E11" s="24" t="s">
        <v>105</v>
      </c>
    </row>
    <row r="12" spans="2:5" x14ac:dyDescent="0.25">
      <c r="B12" s="7" t="s">
        <v>8</v>
      </c>
      <c r="C12" s="7" t="s">
        <v>114</v>
      </c>
      <c r="D12" s="9">
        <v>10000</v>
      </c>
      <c r="E12" s="24" t="s">
        <v>115</v>
      </c>
    </row>
    <row r="13" spans="2:5" x14ac:dyDescent="0.25">
      <c r="B13" s="7" t="s">
        <v>98</v>
      </c>
      <c r="C13" s="7" t="s">
        <v>99</v>
      </c>
      <c r="D13" s="9">
        <v>10000</v>
      </c>
      <c r="E13" s="24" t="s">
        <v>105</v>
      </c>
    </row>
    <row r="14" spans="2:5" x14ac:dyDescent="0.25">
      <c r="B14" s="7" t="s">
        <v>100</v>
      </c>
      <c r="C14" s="7" t="s">
        <v>102</v>
      </c>
      <c r="D14" s="9">
        <v>10000</v>
      </c>
      <c r="E14" s="24" t="s">
        <v>106</v>
      </c>
    </row>
    <row r="15" spans="2:5" x14ac:dyDescent="0.25">
      <c r="B15" s="7" t="s">
        <v>100</v>
      </c>
      <c r="C15" s="7" t="s">
        <v>101</v>
      </c>
      <c r="D15" s="9">
        <v>35000</v>
      </c>
      <c r="E15" s="24" t="s">
        <v>110</v>
      </c>
    </row>
    <row r="16" spans="2:5" x14ac:dyDescent="0.25">
      <c r="D16" s="19">
        <f>SUM(D4:D15)</f>
        <v>230000</v>
      </c>
    </row>
    <row r="21" spans="2:3" x14ac:dyDescent="0.25">
      <c r="B21" t="s">
        <v>44</v>
      </c>
      <c r="C21" t="s">
        <v>113</v>
      </c>
    </row>
    <row r="22" spans="2:3" x14ac:dyDescent="0.25">
      <c r="B22" t="s">
        <v>116</v>
      </c>
      <c r="C22" t="s">
        <v>117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E13"/>
  <sheetViews>
    <sheetView zoomScaleNormal="100" workbookViewId="0">
      <selection activeCell="I10" sqref="I10"/>
    </sheetView>
  </sheetViews>
  <sheetFormatPr defaultRowHeight="15" x14ac:dyDescent="0.25"/>
  <cols>
    <col min="2" max="2" width="22.7109375" customWidth="1"/>
    <col min="3" max="3" width="27.85546875" customWidth="1"/>
    <col min="4" max="4" width="20.42578125" customWidth="1"/>
    <col min="5" max="5" width="28.85546875" customWidth="1"/>
  </cols>
  <sheetData>
    <row r="1" spans="2:5" x14ac:dyDescent="0.25">
      <c r="B1" s="5" t="s">
        <v>86</v>
      </c>
    </row>
    <row r="3" spans="2:5" x14ac:dyDescent="0.25">
      <c r="B3" s="35" t="s">
        <v>0</v>
      </c>
      <c r="C3" s="35" t="s">
        <v>1</v>
      </c>
      <c r="D3" s="35" t="s">
        <v>2</v>
      </c>
      <c r="E3" s="35" t="s">
        <v>3</v>
      </c>
    </row>
    <row r="4" spans="2:5" x14ac:dyDescent="0.25">
      <c r="B4" s="23" t="s">
        <v>74</v>
      </c>
      <c r="C4" s="7" t="s">
        <v>61</v>
      </c>
      <c r="D4" s="9">
        <v>10000</v>
      </c>
      <c r="E4" s="7" t="s">
        <v>62</v>
      </c>
    </row>
    <row r="5" spans="2:5" x14ac:dyDescent="0.25">
      <c r="B5" s="23" t="s">
        <v>5</v>
      </c>
      <c r="C5" s="23" t="s">
        <v>28</v>
      </c>
      <c r="D5" s="22">
        <v>60000</v>
      </c>
      <c r="E5" s="23" t="s">
        <v>14</v>
      </c>
    </row>
    <row r="6" spans="2:5" x14ac:dyDescent="0.25">
      <c r="B6" s="7" t="s">
        <v>6</v>
      </c>
      <c r="C6" s="7" t="s">
        <v>37</v>
      </c>
      <c r="D6" s="22">
        <v>20000</v>
      </c>
      <c r="E6" s="23" t="s">
        <v>40</v>
      </c>
    </row>
    <row r="7" spans="2:5" x14ac:dyDescent="0.25">
      <c r="B7" s="7" t="s">
        <v>6</v>
      </c>
      <c r="C7" s="7" t="s">
        <v>54</v>
      </c>
      <c r="D7" s="9">
        <v>50000</v>
      </c>
      <c r="E7" s="7" t="s">
        <v>12</v>
      </c>
    </row>
    <row r="8" spans="2:5" x14ac:dyDescent="0.25">
      <c r="B8" s="7" t="s">
        <v>55</v>
      </c>
      <c r="C8" s="7" t="s">
        <v>56</v>
      </c>
      <c r="D8" s="9">
        <v>90000</v>
      </c>
      <c r="E8" s="7" t="s">
        <v>57</v>
      </c>
    </row>
    <row r="9" spans="2:5" x14ac:dyDescent="0.25">
      <c r="B9" s="7" t="s">
        <v>55</v>
      </c>
      <c r="C9" s="7" t="s">
        <v>13</v>
      </c>
      <c r="D9" s="9">
        <v>10000</v>
      </c>
      <c r="E9" s="24" t="s">
        <v>58</v>
      </c>
    </row>
    <row r="10" spans="2:5" x14ac:dyDescent="0.25">
      <c r="B10" s="7" t="s">
        <v>59</v>
      </c>
      <c r="C10" s="7" t="s">
        <v>13</v>
      </c>
      <c r="D10" s="9">
        <v>10000</v>
      </c>
      <c r="E10" s="24" t="s">
        <v>58</v>
      </c>
    </row>
    <row r="11" spans="2:5" x14ac:dyDescent="0.25">
      <c r="B11" s="7" t="s">
        <v>9</v>
      </c>
      <c r="C11" s="7" t="s">
        <v>13</v>
      </c>
      <c r="D11" s="9">
        <v>15000</v>
      </c>
      <c r="E11" s="24" t="s">
        <v>58</v>
      </c>
    </row>
    <row r="12" spans="2:5" x14ac:dyDescent="0.25">
      <c r="B12" s="7" t="s">
        <v>76</v>
      </c>
      <c r="C12" s="7" t="s">
        <v>77</v>
      </c>
      <c r="D12" s="9">
        <v>45000</v>
      </c>
      <c r="E12" s="24" t="s">
        <v>57</v>
      </c>
    </row>
    <row r="13" spans="2:5" x14ac:dyDescent="0.25">
      <c r="D13" s="19">
        <f>SUM(D4:D12)</f>
        <v>310000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32"/>
  <sheetViews>
    <sheetView zoomScaleNormal="100" workbookViewId="0">
      <selection activeCell="D41" sqref="D41"/>
    </sheetView>
  </sheetViews>
  <sheetFormatPr defaultRowHeight="15" x14ac:dyDescent="0.25"/>
  <cols>
    <col min="2" max="2" width="22.7109375" customWidth="1"/>
    <col min="3" max="3" width="27.85546875" customWidth="1"/>
    <col min="4" max="4" width="20.42578125" customWidth="1"/>
    <col min="5" max="5" width="28.85546875" customWidth="1"/>
    <col min="6" max="6" width="11.140625" bestFit="1" customWidth="1"/>
  </cols>
  <sheetData>
    <row r="1" spans="2:6" x14ac:dyDescent="0.25">
      <c r="B1" s="2" t="s">
        <v>0</v>
      </c>
      <c r="C1" s="2" t="s">
        <v>1</v>
      </c>
      <c r="D1" s="2" t="s">
        <v>2</v>
      </c>
      <c r="E1" s="2" t="s">
        <v>3</v>
      </c>
    </row>
    <row r="2" spans="2:6" x14ac:dyDescent="0.25">
      <c r="B2" s="1" t="s">
        <v>44</v>
      </c>
      <c r="C2" s="1" t="s">
        <v>85</v>
      </c>
      <c r="D2" s="3">
        <v>20000</v>
      </c>
      <c r="E2" s="1" t="s">
        <v>48</v>
      </c>
      <c r="F2" s="19"/>
    </row>
    <row r="3" spans="2:6" x14ac:dyDescent="0.25">
      <c r="B3" s="7" t="s">
        <v>44</v>
      </c>
      <c r="C3" s="7" t="s">
        <v>50</v>
      </c>
      <c r="D3" s="9">
        <v>30000</v>
      </c>
      <c r="E3" s="7" t="s">
        <v>45</v>
      </c>
      <c r="F3" s="19"/>
    </row>
    <row r="4" spans="2:6" x14ac:dyDescent="0.25">
      <c r="B4" s="1" t="s">
        <v>74</v>
      </c>
      <c r="C4" s="1" t="s">
        <v>84</v>
      </c>
      <c r="D4" s="3">
        <v>50000</v>
      </c>
      <c r="E4" s="1" t="s">
        <v>26</v>
      </c>
      <c r="F4" s="19"/>
    </row>
    <row r="5" spans="2:6" x14ac:dyDescent="0.25">
      <c r="B5" s="1" t="s">
        <v>74</v>
      </c>
      <c r="C5" s="7" t="s">
        <v>38</v>
      </c>
      <c r="D5" s="22">
        <v>65000</v>
      </c>
      <c r="E5" s="23" t="s">
        <v>43</v>
      </c>
      <c r="F5" s="19"/>
    </row>
    <row r="6" spans="2:6" x14ac:dyDescent="0.25">
      <c r="B6" s="23" t="s">
        <v>74</v>
      </c>
      <c r="C6" s="7" t="s">
        <v>47</v>
      </c>
      <c r="D6" s="22">
        <v>5000</v>
      </c>
      <c r="E6" s="23" t="s">
        <v>45</v>
      </c>
      <c r="F6" s="29"/>
    </row>
    <row r="7" spans="2:6" x14ac:dyDescent="0.25">
      <c r="B7" s="31" t="s">
        <v>74</v>
      </c>
      <c r="C7" s="33" t="s">
        <v>7</v>
      </c>
      <c r="D7" s="34">
        <v>468000</v>
      </c>
      <c r="E7" s="33" t="s">
        <v>12</v>
      </c>
      <c r="F7" s="19" t="s">
        <v>83</v>
      </c>
    </row>
    <row r="8" spans="2:6" x14ac:dyDescent="0.25">
      <c r="B8" s="31" t="s">
        <v>74</v>
      </c>
      <c r="C8" s="33" t="s">
        <v>30</v>
      </c>
      <c r="D8" s="32">
        <v>500000</v>
      </c>
      <c r="E8" s="31" t="s">
        <v>24</v>
      </c>
      <c r="F8" s="19" t="s">
        <v>83</v>
      </c>
    </row>
    <row r="9" spans="2:6" x14ac:dyDescent="0.25">
      <c r="B9" s="1" t="s">
        <v>74</v>
      </c>
      <c r="C9" s="7" t="s">
        <v>75</v>
      </c>
      <c r="D9" s="22">
        <v>85000</v>
      </c>
      <c r="E9" s="23" t="s">
        <v>34</v>
      </c>
      <c r="F9" s="19"/>
    </row>
    <row r="10" spans="2:6" x14ac:dyDescent="0.25">
      <c r="B10" s="1" t="s">
        <v>74</v>
      </c>
      <c r="C10" s="23" t="s">
        <v>70</v>
      </c>
      <c r="D10" s="9">
        <v>50000</v>
      </c>
      <c r="E10" s="7" t="s">
        <v>24</v>
      </c>
      <c r="F10" s="29"/>
    </row>
    <row r="11" spans="2:6" x14ac:dyDescent="0.25">
      <c r="B11" s="27" t="s">
        <v>74</v>
      </c>
      <c r="C11" s="20" t="s">
        <v>61</v>
      </c>
      <c r="D11" s="25">
        <v>10000</v>
      </c>
      <c r="E11" s="20" t="s">
        <v>62</v>
      </c>
      <c r="F11" s="21">
        <v>10000</v>
      </c>
    </row>
    <row r="12" spans="2:6" x14ac:dyDescent="0.25">
      <c r="B12" s="7" t="s">
        <v>81</v>
      </c>
      <c r="C12" s="7" t="s">
        <v>82</v>
      </c>
      <c r="D12" s="22">
        <v>80000</v>
      </c>
      <c r="E12" s="23" t="s">
        <v>11</v>
      </c>
      <c r="F12" s="29"/>
    </row>
    <row r="13" spans="2:6" x14ac:dyDescent="0.25">
      <c r="B13" s="27" t="s">
        <v>5</v>
      </c>
      <c r="C13" s="27" t="s">
        <v>28</v>
      </c>
      <c r="D13" s="28">
        <v>60000</v>
      </c>
      <c r="E13" s="27" t="s">
        <v>14</v>
      </c>
      <c r="F13" s="21">
        <v>60000</v>
      </c>
    </row>
    <row r="14" spans="2:6" x14ac:dyDescent="0.25">
      <c r="B14" s="24" t="s">
        <v>5</v>
      </c>
      <c r="C14" s="24" t="s">
        <v>20</v>
      </c>
      <c r="D14" s="30">
        <v>50000</v>
      </c>
      <c r="E14" s="24" t="s">
        <v>72</v>
      </c>
      <c r="F14" s="19"/>
    </row>
    <row r="15" spans="2:6" x14ac:dyDescent="0.25">
      <c r="B15" s="31" t="s">
        <v>5</v>
      </c>
      <c r="C15" s="31" t="s">
        <v>16</v>
      </c>
      <c r="D15" s="32">
        <v>250000</v>
      </c>
      <c r="E15" s="31" t="s">
        <v>24</v>
      </c>
      <c r="F15" s="19" t="s">
        <v>83</v>
      </c>
    </row>
    <row r="16" spans="2:6" x14ac:dyDescent="0.25">
      <c r="B16" s="33" t="s">
        <v>5</v>
      </c>
      <c r="C16" s="33" t="s">
        <v>7</v>
      </c>
      <c r="D16" s="34">
        <v>392000</v>
      </c>
      <c r="E16" s="33" t="s">
        <v>12</v>
      </c>
      <c r="F16" s="19" t="s">
        <v>83</v>
      </c>
    </row>
    <row r="17" spans="2:6" x14ac:dyDescent="0.25">
      <c r="B17" s="33" t="s">
        <v>5</v>
      </c>
      <c r="C17" s="33" t="s">
        <v>30</v>
      </c>
      <c r="D17" s="32">
        <v>500000</v>
      </c>
      <c r="E17" s="31" t="s">
        <v>24</v>
      </c>
      <c r="F17" s="19" t="s">
        <v>83</v>
      </c>
    </row>
    <row r="18" spans="2:6" x14ac:dyDescent="0.25">
      <c r="B18" s="33" t="s">
        <v>5</v>
      </c>
      <c r="C18" s="33" t="s">
        <v>31</v>
      </c>
      <c r="D18" s="32">
        <v>750000</v>
      </c>
      <c r="E18" s="31" t="s">
        <v>32</v>
      </c>
      <c r="F18" s="19" t="s">
        <v>83</v>
      </c>
    </row>
    <row r="19" spans="2:6" x14ac:dyDescent="0.25">
      <c r="B19" s="7" t="s">
        <v>5</v>
      </c>
      <c r="C19" s="7" t="s">
        <v>52</v>
      </c>
      <c r="D19" s="9">
        <v>7500</v>
      </c>
      <c r="E19" s="7" t="s">
        <v>53</v>
      </c>
      <c r="F19" s="19"/>
    </row>
    <row r="20" spans="2:6" x14ac:dyDescent="0.25">
      <c r="B20" s="23" t="s">
        <v>6</v>
      </c>
      <c r="C20" s="23" t="s">
        <v>23</v>
      </c>
      <c r="D20" s="22">
        <v>50000</v>
      </c>
      <c r="E20" s="23" t="s">
        <v>25</v>
      </c>
      <c r="F20" s="19"/>
    </row>
    <row r="21" spans="2:6" x14ac:dyDescent="0.25">
      <c r="B21" s="20" t="s">
        <v>6</v>
      </c>
      <c r="C21" s="20" t="s">
        <v>37</v>
      </c>
      <c r="D21" s="28">
        <v>20000</v>
      </c>
      <c r="E21" s="27" t="s">
        <v>40</v>
      </c>
      <c r="F21" s="21">
        <v>20000</v>
      </c>
    </row>
    <row r="22" spans="2:6" x14ac:dyDescent="0.25">
      <c r="B22" s="23" t="s">
        <v>6</v>
      </c>
      <c r="C22" s="23" t="s">
        <v>19</v>
      </c>
      <c r="D22" s="22">
        <v>50000</v>
      </c>
      <c r="E22" s="23" t="s">
        <v>73</v>
      </c>
      <c r="F22" s="19"/>
    </row>
    <row r="23" spans="2:6" x14ac:dyDescent="0.25">
      <c r="B23" s="20" t="s">
        <v>6</v>
      </c>
      <c r="C23" s="20" t="s">
        <v>54</v>
      </c>
      <c r="D23" s="25">
        <v>50000</v>
      </c>
      <c r="E23" s="20" t="s">
        <v>12</v>
      </c>
      <c r="F23" s="21">
        <v>50000</v>
      </c>
    </row>
    <row r="24" spans="2:6" x14ac:dyDescent="0.25">
      <c r="B24" s="23" t="s">
        <v>21</v>
      </c>
      <c r="C24" s="23" t="s">
        <v>22</v>
      </c>
      <c r="D24" s="22">
        <v>25000</v>
      </c>
      <c r="E24" s="23" t="s">
        <v>12</v>
      </c>
      <c r="F24" s="19"/>
    </row>
    <row r="25" spans="2:6" x14ac:dyDescent="0.25">
      <c r="B25" s="23" t="s">
        <v>21</v>
      </c>
      <c r="C25" s="23" t="s">
        <v>87</v>
      </c>
      <c r="D25" s="22">
        <v>30000</v>
      </c>
      <c r="E25" s="23" t="s">
        <v>88</v>
      </c>
      <c r="F25" s="19"/>
    </row>
    <row r="26" spans="2:6" x14ac:dyDescent="0.25">
      <c r="B26" s="23" t="s">
        <v>78</v>
      </c>
      <c r="C26" s="23" t="s">
        <v>79</v>
      </c>
      <c r="D26" s="22">
        <v>100000</v>
      </c>
      <c r="E26" s="23" t="s">
        <v>80</v>
      </c>
      <c r="F26" s="19"/>
    </row>
    <row r="27" spans="2:6" x14ac:dyDescent="0.25">
      <c r="B27" s="20" t="s">
        <v>55</v>
      </c>
      <c r="C27" s="20" t="s">
        <v>56</v>
      </c>
      <c r="D27" s="25">
        <v>90000</v>
      </c>
      <c r="E27" s="20" t="s">
        <v>57</v>
      </c>
      <c r="F27" s="21">
        <v>90000</v>
      </c>
    </row>
    <row r="28" spans="2:6" x14ac:dyDescent="0.25">
      <c r="B28" s="20" t="s">
        <v>55</v>
      </c>
      <c r="C28" s="20" t="s">
        <v>13</v>
      </c>
      <c r="D28" s="25">
        <v>10000</v>
      </c>
      <c r="E28" s="26" t="s">
        <v>58</v>
      </c>
      <c r="F28" s="21">
        <v>10000</v>
      </c>
    </row>
    <row r="29" spans="2:6" x14ac:dyDescent="0.25">
      <c r="B29" s="20" t="s">
        <v>59</v>
      </c>
      <c r="C29" s="20" t="s">
        <v>13</v>
      </c>
      <c r="D29" s="25">
        <v>10000</v>
      </c>
      <c r="E29" s="26" t="s">
        <v>58</v>
      </c>
      <c r="F29" s="21">
        <v>10000</v>
      </c>
    </row>
    <row r="30" spans="2:6" x14ac:dyDescent="0.25">
      <c r="B30" s="20" t="s">
        <v>9</v>
      </c>
      <c r="C30" s="20" t="s">
        <v>13</v>
      </c>
      <c r="D30" s="25">
        <v>15000</v>
      </c>
      <c r="E30" s="26" t="s">
        <v>58</v>
      </c>
      <c r="F30" s="21">
        <v>15000</v>
      </c>
    </row>
    <row r="31" spans="2:6" x14ac:dyDescent="0.25">
      <c r="B31" s="20" t="s">
        <v>76</v>
      </c>
      <c r="C31" s="20" t="s">
        <v>77</v>
      </c>
      <c r="D31" s="25">
        <v>45000</v>
      </c>
      <c r="E31" s="26" t="s">
        <v>57</v>
      </c>
      <c r="F31" s="21">
        <v>45000</v>
      </c>
    </row>
    <row r="32" spans="2:6" x14ac:dyDescent="0.25">
      <c r="D32" s="19">
        <f>SUM(D2:D31)</f>
        <v>3867500</v>
      </c>
      <c r="F32" s="19">
        <f>SUM(F2:F31)</f>
        <v>310000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37"/>
  <sheetViews>
    <sheetView zoomScaleNormal="100" workbookViewId="0">
      <selection activeCell="B41" sqref="B41"/>
    </sheetView>
  </sheetViews>
  <sheetFormatPr defaultRowHeight="15" x14ac:dyDescent="0.25"/>
  <cols>
    <col min="2" max="2" width="22.7109375" customWidth="1"/>
    <col min="3" max="3" width="27.85546875" customWidth="1"/>
    <col min="4" max="4" width="20.42578125" customWidth="1"/>
    <col min="5" max="5" width="28.85546875" customWidth="1"/>
    <col min="6" max="6" width="17.42578125" customWidth="1"/>
  </cols>
  <sheetData>
    <row r="1" spans="2:6" x14ac:dyDescent="0.25">
      <c r="B1" s="2" t="s">
        <v>0</v>
      </c>
      <c r="C1" s="2" t="s">
        <v>1</v>
      </c>
      <c r="D1" s="2" t="s">
        <v>2</v>
      </c>
      <c r="E1" s="2" t="s">
        <v>3</v>
      </c>
    </row>
    <row r="2" spans="2:6" x14ac:dyDescent="0.25">
      <c r="B2" s="14" t="s">
        <v>44</v>
      </c>
      <c r="C2" s="20" t="s">
        <v>69</v>
      </c>
      <c r="D2" s="3">
        <v>5000</v>
      </c>
      <c r="E2" s="1" t="s">
        <v>45</v>
      </c>
      <c r="F2" s="21">
        <v>5000</v>
      </c>
    </row>
    <row r="3" spans="2:6" x14ac:dyDescent="0.25">
      <c r="B3" s="1" t="s">
        <v>44</v>
      </c>
      <c r="C3" s="1" t="s">
        <v>46</v>
      </c>
      <c r="D3" s="3">
        <v>15000</v>
      </c>
      <c r="E3" s="1" t="s">
        <v>48</v>
      </c>
      <c r="F3" s="19"/>
    </row>
    <row r="4" spans="2:6" x14ac:dyDescent="0.25">
      <c r="B4" s="7" t="s">
        <v>44</v>
      </c>
      <c r="C4" s="7" t="s">
        <v>50</v>
      </c>
      <c r="D4" s="9">
        <v>30000</v>
      </c>
      <c r="E4" s="7" t="s">
        <v>45</v>
      </c>
      <c r="F4" s="19"/>
    </row>
    <row r="5" spans="2:6" x14ac:dyDescent="0.25">
      <c r="B5" s="7" t="s">
        <v>44</v>
      </c>
      <c r="C5" s="7" t="s">
        <v>51</v>
      </c>
      <c r="D5" s="9">
        <v>5000</v>
      </c>
      <c r="E5" s="7" t="s">
        <v>45</v>
      </c>
      <c r="F5" s="19"/>
    </row>
    <row r="6" spans="2:6" x14ac:dyDescent="0.25">
      <c r="B6" s="1" t="s">
        <v>4</v>
      </c>
      <c r="C6" s="1" t="s">
        <v>41</v>
      </c>
      <c r="D6" s="3">
        <v>50000</v>
      </c>
      <c r="E6" s="1" t="s">
        <v>26</v>
      </c>
      <c r="F6" s="19"/>
    </row>
    <row r="7" spans="2:6" x14ac:dyDescent="0.25">
      <c r="B7" s="14" t="s">
        <v>4</v>
      </c>
      <c r="C7" s="14" t="s">
        <v>38</v>
      </c>
      <c r="D7" s="3">
        <v>85000</v>
      </c>
      <c r="E7" s="1" t="s">
        <v>43</v>
      </c>
      <c r="F7" s="19"/>
    </row>
    <row r="8" spans="2:6" x14ac:dyDescent="0.25">
      <c r="B8" s="14" t="s">
        <v>4</v>
      </c>
      <c r="C8" s="20" t="s">
        <v>42</v>
      </c>
      <c r="D8" s="3">
        <v>10000</v>
      </c>
      <c r="E8" s="1" t="s">
        <v>43</v>
      </c>
      <c r="F8" s="21">
        <v>10000</v>
      </c>
    </row>
    <row r="9" spans="2:6" x14ac:dyDescent="0.25">
      <c r="B9" s="14" t="s">
        <v>4</v>
      </c>
      <c r="C9" s="20" t="s">
        <v>47</v>
      </c>
      <c r="D9" s="3">
        <v>5000</v>
      </c>
      <c r="E9" s="1" t="s">
        <v>45</v>
      </c>
      <c r="F9" s="21">
        <v>5000</v>
      </c>
    </row>
    <row r="10" spans="2:6" x14ac:dyDescent="0.25">
      <c r="B10" s="7" t="s">
        <v>4</v>
      </c>
      <c r="C10" s="7" t="s">
        <v>7</v>
      </c>
      <c r="D10" s="9">
        <v>105000</v>
      </c>
      <c r="E10" s="7" t="s">
        <v>12</v>
      </c>
      <c r="F10" s="19"/>
    </row>
    <row r="11" spans="2:6" x14ac:dyDescent="0.25">
      <c r="B11" s="14" t="s">
        <v>4</v>
      </c>
      <c r="C11" s="14" t="s">
        <v>30</v>
      </c>
      <c r="D11" s="3">
        <v>500000</v>
      </c>
      <c r="E11" s="1" t="s">
        <v>24</v>
      </c>
      <c r="F11" s="19"/>
    </row>
    <row r="12" spans="2:6" x14ac:dyDescent="0.25">
      <c r="B12" s="14" t="s">
        <v>4</v>
      </c>
      <c r="C12" s="14" t="s">
        <v>33</v>
      </c>
      <c r="D12" s="15">
        <v>85000</v>
      </c>
      <c r="E12" s="6" t="s">
        <v>34</v>
      </c>
      <c r="F12" s="19"/>
    </row>
    <row r="13" spans="2:6" x14ac:dyDescent="0.25">
      <c r="B13" s="14" t="s">
        <v>4</v>
      </c>
      <c r="C13" s="20" t="s">
        <v>35</v>
      </c>
      <c r="D13" s="15">
        <v>25000</v>
      </c>
      <c r="E13" s="6" t="s">
        <v>68</v>
      </c>
      <c r="F13" s="21">
        <v>25000</v>
      </c>
    </row>
    <row r="14" spans="2:6" x14ac:dyDescent="0.25">
      <c r="B14" s="1" t="s">
        <v>5</v>
      </c>
      <c r="C14" s="1" t="s">
        <v>28</v>
      </c>
      <c r="D14" s="3">
        <v>50000</v>
      </c>
      <c r="E14" s="1" t="s">
        <v>14</v>
      </c>
      <c r="F14" s="19"/>
    </row>
    <row r="15" spans="2:6" x14ac:dyDescent="0.25">
      <c r="B15" s="4" t="s">
        <v>5</v>
      </c>
      <c r="C15" s="4" t="s">
        <v>20</v>
      </c>
      <c r="D15" s="10">
        <v>50000</v>
      </c>
      <c r="E15" s="11" t="s">
        <v>27</v>
      </c>
      <c r="F15" s="19"/>
    </row>
    <row r="16" spans="2:6" x14ac:dyDescent="0.25">
      <c r="B16" s="14" t="s">
        <v>5</v>
      </c>
      <c r="C16" s="20" t="s">
        <v>39</v>
      </c>
      <c r="D16" s="3">
        <v>50000</v>
      </c>
      <c r="E16" s="1" t="s">
        <v>43</v>
      </c>
      <c r="F16" s="21">
        <v>50000</v>
      </c>
    </row>
    <row r="17" spans="2:6" x14ac:dyDescent="0.25">
      <c r="B17" s="1" t="s">
        <v>5</v>
      </c>
      <c r="C17" s="1" t="s">
        <v>16</v>
      </c>
      <c r="D17" s="3">
        <v>150000</v>
      </c>
      <c r="E17" s="1" t="s">
        <v>24</v>
      </c>
      <c r="F17" s="19"/>
    </row>
    <row r="18" spans="2:6" x14ac:dyDescent="0.25">
      <c r="B18" s="7" t="s">
        <v>5</v>
      </c>
      <c r="C18" s="7" t="s">
        <v>7</v>
      </c>
      <c r="D18" s="9">
        <v>100000</v>
      </c>
      <c r="E18" s="7" t="s">
        <v>12</v>
      </c>
      <c r="F18" s="19"/>
    </row>
    <row r="19" spans="2:6" x14ac:dyDescent="0.25">
      <c r="B19" s="14" t="s">
        <v>5</v>
      </c>
      <c r="C19" s="14" t="s">
        <v>30</v>
      </c>
      <c r="D19" s="3">
        <v>500000</v>
      </c>
      <c r="E19" s="1" t="s">
        <v>24</v>
      </c>
      <c r="F19" s="19"/>
    </row>
    <row r="20" spans="2:6" x14ac:dyDescent="0.25">
      <c r="B20" s="14" t="s">
        <v>5</v>
      </c>
      <c r="C20" s="14" t="s">
        <v>31</v>
      </c>
      <c r="D20" s="3">
        <v>750000</v>
      </c>
      <c r="E20" s="1" t="s">
        <v>32</v>
      </c>
      <c r="F20" s="19"/>
    </row>
    <row r="21" spans="2:6" x14ac:dyDescent="0.25">
      <c r="B21" s="4" t="s">
        <v>5</v>
      </c>
      <c r="C21" s="4" t="s">
        <v>52</v>
      </c>
      <c r="D21" s="10">
        <v>7500</v>
      </c>
      <c r="E21" s="4" t="s">
        <v>53</v>
      </c>
      <c r="F21" s="19"/>
    </row>
    <row r="22" spans="2:6" x14ac:dyDescent="0.25">
      <c r="B22" s="6" t="s">
        <v>6</v>
      </c>
      <c r="C22" s="6" t="s">
        <v>23</v>
      </c>
      <c r="D22" s="3">
        <v>50000</v>
      </c>
      <c r="E22" s="1" t="s">
        <v>25</v>
      </c>
      <c r="F22" s="19"/>
    </row>
    <row r="23" spans="2:6" x14ac:dyDescent="0.25">
      <c r="B23" s="14" t="s">
        <v>6</v>
      </c>
      <c r="C23" s="20" t="s">
        <v>37</v>
      </c>
      <c r="D23" s="3">
        <v>20000</v>
      </c>
      <c r="E23" s="1" t="s">
        <v>40</v>
      </c>
      <c r="F23" s="21">
        <v>20000</v>
      </c>
    </row>
    <row r="24" spans="2:6" x14ac:dyDescent="0.25">
      <c r="B24" s="6" t="s">
        <v>6</v>
      </c>
      <c r="C24" s="6" t="s">
        <v>19</v>
      </c>
      <c r="D24" s="3">
        <v>100000</v>
      </c>
      <c r="E24" s="1" t="s">
        <v>49</v>
      </c>
      <c r="F24" s="19"/>
    </row>
    <row r="25" spans="2:6" x14ac:dyDescent="0.25">
      <c r="B25" s="4" t="s">
        <v>6</v>
      </c>
      <c r="C25" s="20" t="s">
        <v>54</v>
      </c>
      <c r="D25" s="10">
        <v>50000</v>
      </c>
      <c r="E25" s="4" t="s">
        <v>12</v>
      </c>
      <c r="F25" s="21">
        <v>50000</v>
      </c>
    </row>
    <row r="26" spans="2:6" x14ac:dyDescent="0.25">
      <c r="B26" s="6" t="s">
        <v>21</v>
      </c>
      <c r="C26" s="6" t="s">
        <v>22</v>
      </c>
      <c r="D26" s="3">
        <v>25000</v>
      </c>
      <c r="E26" s="1" t="s">
        <v>12</v>
      </c>
      <c r="F26" s="19"/>
    </row>
    <row r="27" spans="2:6" x14ac:dyDescent="0.25">
      <c r="B27" s="6" t="s">
        <v>18</v>
      </c>
      <c r="C27" s="6" t="s">
        <v>17</v>
      </c>
      <c r="D27" s="3">
        <v>100000</v>
      </c>
      <c r="E27" s="1" t="s">
        <v>24</v>
      </c>
      <c r="F27" s="19"/>
    </row>
    <row r="28" spans="2:6" x14ac:dyDescent="0.25">
      <c r="B28" s="4" t="s">
        <v>55</v>
      </c>
      <c r="C28" s="4" t="s">
        <v>56</v>
      </c>
      <c r="D28" s="10">
        <v>75000</v>
      </c>
      <c r="E28" s="4" t="s">
        <v>57</v>
      </c>
      <c r="F28" s="19"/>
    </row>
    <row r="29" spans="2:6" x14ac:dyDescent="0.25">
      <c r="B29" s="4" t="s">
        <v>55</v>
      </c>
      <c r="C29" s="4" t="s">
        <v>13</v>
      </c>
      <c r="D29" s="10">
        <v>10000</v>
      </c>
      <c r="E29" s="11" t="s">
        <v>58</v>
      </c>
      <c r="F29" s="19"/>
    </row>
    <row r="30" spans="2:6" x14ac:dyDescent="0.25">
      <c r="B30" s="4" t="s">
        <v>59</v>
      </c>
      <c r="C30" s="4" t="s">
        <v>13</v>
      </c>
      <c r="D30" s="10">
        <v>10000</v>
      </c>
      <c r="E30" s="11" t="s">
        <v>58</v>
      </c>
      <c r="F30" s="19"/>
    </row>
    <row r="31" spans="2:6" x14ac:dyDescent="0.25">
      <c r="B31" s="1" t="s">
        <v>9</v>
      </c>
      <c r="C31" s="1" t="s">
        <v>10</v>
      </c>
      <c r="D31" s="3">
        <v>20000</v>
      </c>
      <c r="E31" s="1" t="s">
        <v>11</v>
      </c>
      <c r="F31" s="19"/>
    </row>
    <row r="32" spans="2:6" x14ac:dyDescent="0.25">
      <c r="B32" s="7" t="s">
        <v>8</v>
      </c>
      <c r="C32" s="7" t="s">
        <v>7</v>
      </c>
      <c r="D32" s="9">
        <v>170000</v>
      </c>
      <c r="E32" s="7" t="s">
        <v>12</v>
      </c>
      <c r="F32" s="19"/>
    </row>
    <row r="33" spans="2:6" x14ac:dyDescent="0.25">
      <c r="B33" s="7" t="s">
        <v>60</v>
      </c>
      <c r="C33" s="20" t="s">
        <v>61</v>
      </c>
      <c r="D33" s="9">
        <v>10000</v>
      </c>
      <c r="E33" s="7" t="s">
        <v>62</v>
      </c>
      <c r="F33" s="21">
        <v>10000</v>
      </c>
    </row>
    <row r="34" spans="2:6" x14ac:dyDescent="0.25">
      <c r="B34" s="4" t="s">
        <v>15</v>
      </c>
      <c r="C34" s="20" t="s">
        <v>63</v>
      </c>
      <c r="D34" s="10">
        <v>75000</v>
      </c>
      <c r="E34" s="4" t="s">
        <v>64</v>
      </c>
      <c r="F34" s="21">
        <v>75000</v>
      </c>
    </row>
    <row r="35" spans="2:6" x14ac:dyDescent="0.25">
      <c r="B35" s="4" t="s">
        <v>15</v>
      </c>
      <c r="C35" s="20" t="s">
        <v>65</v>
      </c>
      <c r="D35" s="10">
        <v>25000</v>
      </c>
      <c r="E35" s="11" t="s">
        <v>66</v>
      </c>
      <c r="F35" s="21">
        <v>25000</v>
      </c>
    </row>
    <row r="36" spans="2:6" x14ac:dyDescent="0.25">
      <c r="B36" s="14" t="s">
        <v>15</v>
      </c>
      <c r="C36" s="20" t="s">
        <v>13</v>
      </c>
      <c r="D36" s="10">
        <v>25000</v>
      </c>
      <c r="E36" s="11" t="s">
        <v>67</v>
      </c>
      <c r="F36" s="21">
        <v>25000</v>
      </c>
    </row>
    <row r="37" spans="2:6" x14ac:dyDescent="0.25">
      <c r="D37" s="19">
        <f>SUM(D2:D36)</f>
        <v>3342500</v>
      </c>
      <c r="F37" s="19">
        <f>SUM(F2:F36)</f>
        <v>300000</v>
      </c>
    </row>
  </sheetData>
  <sortState xmlns:xlrd2="http://schemas.microsoft.com/office/spreadsheetml/2017/richdata2" ref="B3:E43">
    <sortCondition ref="B2"/>
  </sortState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49"/>
  <sheetViews>
    <sheetView topLeftCell="A10" zoomScaleNormal="100" workbookViewId="0">
      <selection activeCell="H22" sqref="H22"/>
    </sheetView>
  </sheetViews>
  <sheetFormatPr defaultRowHeight="15" x14ac:dyDescent="0.25"/>
  <cols>
    <col min="2" max="2" width="22.7109375" customWidth="1"/>
    <col min="3" max="3" width="27.85546875" customWidth="1"/>
    <col min="4" max="4" width="20.42578125" customWidth="1"/>
    <col min="5" max="5" width="29.85546875" customWidth="1"/>
    <col min="6" max="6" width="17.42578125" customWidth="1"/>
  </cols>
  <sheetData>
    <row r="2" spans="2:6" x14ac:dyDescent="0.25">
      <c r="B2" s="12"/>
      <c r="C2" s="12"/>
      <c r="D2" s="12"/>
      <c r="E2" s="13"/>
      <c r="F2" s="8"/>
    </row>
    <row r="4" spans="2:6" x14ac:dyDescent="0.25">
      <c r="B4" s="5" t="s">
        <v>71</v>
      </c>
    </row>
    <row r="6" spans="2:6" x14ac:dyDescent="0.25">
      <c r="B6" s="2" t="s">
        <v>0</v>
      </c>
      <c r="C6" s="2" t="s">
        <v>1</v>
      </c>
      <c r="D6" s="2" t="s">
        <v>2</v>
      </c>
      <c r="E6" s="2" t="s">
        <v>3</v>
      </c>
    </row>
    <row r="7" spans="2:6" x14ac:dyDescent="0.25">
      <c r="B7" s="1" t="s">
        <v>9</v>
      </c>
      <c r="C7" s="1" t="s">
        <v>10</v>
      </c>
      <c r="D7" s="3">
        <v>20000</v>
      </c>
      <c r="E7" s="1" t="s">
        <v>11</v>
      </c>
    </row>
    <row r="8" spans="2:6" x14ac:dyDescent="0.25">
      <c r="B8" s="1" t="s">
        <v>5</v>
      </c>
      <c r="C8" s="1" t="s">
        <v>28</v>
      </c>
      <c r="D8" s="3">
        <v>50000</v>
      </c>
      <c r="E8" s="1" t="s">
        <v>14</v>
      </c>
    </row>
    <row r="9" spans="2:6" x14ac:dyDescent="0.25">
      <c r="B9" s="1" t="s">
        <v>4</v>
      </c>
      <c r="C9" s="1" t="s">
        <v>41</v>
      </c>
      <c r="D9" s="3">
        <v>50000</v>
      </c>
      <c r="E9" s="1" t="s">
        <v>26</v>
      </c>
    </row>
    <row r="10" spans="2:6" x14ac:dyDescent="0.25">
      <c r="B10" s="6" t="s">
        <v>21</v>
      </c>
      <c r="C10" s="6" t="s">
        <v>22</v>
      </c>
      <c r="D10" s="3">
        <v>25000</v>
      </c>
      <c r="E10" s="1" t="s">
        <v>12</v>
      </c>
    </row>
    <row r="11" spans="2:6" x14ac:dyDescent="0.25">
      <c r="B11" s="6" t="s">
        <v>6</v>
      </c>
      <c r="C11" s="6" t="s">
        <v>23</v>
      </c>
      <c r="D11" s="3">
        <v>50000</v>
      </c>
      <c r="E11" s="1" t="s">
        <v>25</v>
      </c>
    </row>
    <row r="12" spans="2:6" x14ac:dyDescent="0.25">
      <c r="B12" s="4" t="s">
        <v>5</v>
      </c>
      <c r="C12" s="4" t="s">
        <v>20</v>
      </c>
      <c r="D12" s="10">
        <v>50000</v>
      </c>
      <c r="E12" s="11" t="s">
        <v>27</v>
      </c>
    </row>
    <row r="13" spans="2:6" x14ac:dyDescent="0.25">
      <c r="B13" s="14" t="s">
        <v>6</v>
      </c>
      <c r="C13" s="14" t="s">
        <v>37</v>
      </c>
      <c r="D13" s="3">
        <v>20000</v>
      </c>
      <c r="E13" s="1" t="s">
        <v>40</v>
      </c>
    </row>
    <row r="14" spans="2:6" x14ac:dyDescent="0.25">
      <c r="B14" s="14" t="s">
        <v>4</v>
      </c>
      <c r="C14" s="14" t="s">
        <v>38</v>
      </c>
      <c r="D14" s="3">
        <v>85000</v>
      </c>
      <c r="E14" s="1" t="s">
        <v>43</v>
      </c>
    </row>
    <row r="15" spans="2:6" x14ac:dyDescent="0.25">
      <c r="B15" s="14" t="s">
        <v>5</v>
      </c>
      <c r="C15" s="14" t="s">
        <v>39</v>
      </c>
      <c r="D15" s="3">
        <v>50000</v>
      </c>
      <c r="E15" s="1" t="s">
        <v>43</v>
      </c>
    </row>
    <row r="16" spans="2:6" x14ac:dyDescent="0.25">
      <c r="B16" s="14" t="s">
        <v>4</v>
      </c>
      <c r="C16" s="14" t="s">
        <v>42</v>
      </c>
      <c r="D16" s="3">
        <v>10000</v>
      </c>
      <c r="E16" s="1" t="s">
        <v>43</v>
      </c>
    </row>
    <row r="17" spans="2:5" x14ac:dyDescent="0.25">
      <c r="B17" s="14" t="s">
        <v>4</v>
      </c>
      <c r="C17" s="14" t="s">
        <v>47</v>
      </c>
      <c r="D17" s="3">
        <v>5000</v>
      </c>
      <c r="E17" s="1" t="s">
        <v>45</v>
      </c>
    </row>
    <row r="18" spans="2:5" x14ac:dyDescent="0.25">
      <c r="B18" s="14" t="s">
        <v>44</v>
      </c>
      <c r="C18" s="14" t="s">
        <v>69</v>
      </c>
      <c r="D18" s="3">
        <v>5000</v>
      </c>
      <c r="E18" s="1" t="s">
        <v>45</v>
      </c>
    </row>
    <row r="19" spans="2:5" x14ac:dyDescent="0.25">
      <c r="B19" s="1" t="s">
        <v>44</v>
      </c>
      <c r="C19" s="1" t="s">
        <v>46</v>
      </c>
      <c r="D19" s="3">
        <v>15000</v>
      </c>
      <c r="E19" s="1" t="s">
        <v>48</v>
      </c>
    </row>
    <row r="20" spans="2:5" x14ac:dyDescent="0.25">
      <c r="B20" s="16"/>
      <c r="C20" s="16"/>
      <c r="D20" s="3">
        <f>SUM(D7:D19)</f>
        <v>435000</v>
      </c>
      <c r="E20" s="16"/>
    </row>
    <row r="21" spans="2:5" x14ac:dyDescent="0.25">
      <c r="B21" s="5" t="s">
        <v>29</v>
      </c>
    </row>
    <row r="23" spans="2:5" x14ac:dyDescent="0.25">
      <c r="B23" s="1" t="s">
        <v>4</v>
      </c>
      <c r="C23" s="1" t="s">
        <v>16</v>
      </c>
      <c r="D23" s="3">
        <v>150000</v>
      </c>
      <c r="E23" s="1" t="s">
        <v>24</v>
      </c>
    </row>
    <row r="24" spans="2:5" x14ac:dyDescent="0.25">
      <c r="B24" s="6" t="s">
        <v>18</v>
      </c>
      <c r="C24" s="6" t="s">
        <v>17</v>
      </c>
      <c r="D24" s="3">
        <v>100000</v>
      </c>
      <c r="E24" s="1" t="s">
        <v>24</v>
      </c>
    </row>
    <row r="25" spans="2:5" x14ac:dyDescent="0.25">
      <c r="B25" s="6" t="s">
        <v>6</v>
      </c>
      <c r="C25" s="6" t="s">
        <v>19</v>
      </c>
      <c r="D25" s="3">
        <v>100000</v>
      </c>
      <c r="E25" s="1" t="s">
        <v>49</v>
      </c>
    </row>
    <row r="26" spans="2:5" x14ac:dyDescent="0.25">
      <c r="B26" s="7" t="s">
        <v>4</v>
      </c>
      <c r="C26" s="7" t="s">
        <v>7</v>
      </c>
      <c r="D26" s="9">
        <v>105000</v>
      </c>
      <c r="E26" s="7" t="s">
        <v>12</v>
      </c>
    </row>
    <row r="27" spans="2:5" x14ac:dyDescent="0.25">
      <c r="B27" s="7" t="s">
        <v>5</v>
      </c>
      <c r="C27" s="7" t="s">
        <v>7</v>
      </c>
      <c r="D27" s="9">
        <v>100000</v>
      </c>
      <c r="E27" s="7" t="s">
        <v>12</v>
      </c>
    </row>
    <row r="28" spans="2:5" x14ac:dyDescent="0.25">
      <c r="B28" s="7" t="s">
        <v>8</v>
      </c>
      <c r="C28" s="7" t="s">
        <v>7</v>
      </c>
      <c r="D28" s="9">
        <v>170000</v>
      </c>
      <c r="E28" s="7" t="s">
        <v>12</v>
      </c>
    </row>
    <row r="29" spans="2:5" x14ac:dyDescent="0.25">
      <c r="B29" s="14" t="s">
        <v>4</v>
      </c>
      <c r="C29" s="14" t="s">
        <v>30</v>
      </c>
      <c r="D29" s="3">
        <v>500000</v>
      </c>
      <c r="E29" s="1" t="s">
        <v>24</v>
      </c>
    </row>
    <row r="30" spans="2:5" x14ac:dyDescent="0.25">
      <c r="B30" s="14" t="s">
        <v>5</v>
      </c>
      <c r="C30" s="14" t="s">
        <v>30</v>
      </c>
      <c r="D30" s="3">
        <v>500000</v>
      </c>
      <c r="E30" s="1" t="s">
        <v>24</v>
      </c>
    </row>
    <row r="31" spans="2:5" x14ac:dyDescent="0.25">
      <c r="B31" s="14" t="s">
        <v>5</v>
      </c>
      <c r="C31" s="14" t="s">
        <v>31</v>
      </c>
      <c r="D31" s="3">
        <v>750000</v>
      </c>
      <c r="E31" s="1" t="s">
        <v>32</v>
      </c>
    </row>
    <row r="32" spans="2:5" x14ac:dyDescent="0.25">
      <c r="B32" s="14" t="s">
        <v>4</v>
      </c>
      <c r="C32" s="14" t="s">
        <v>33</v>
      </c>
      <c r="D32" s="15">
        <v>85000</v>
      </c>
      <c r="E32" s="6" t="s">
        <v>34</v>
      </c>
    </row>
    <row r="33" spans="2:5" x14ac:dyDescent="0.25">
      <c r="B33" s="14" t="s">
        <v>4</v>
      </c>
      <c r="C33" s="14" t="s">
        <v>35</v>
      </c>
      <c r="D33" s="15">
        <v>25000</v>
      </c>
      <c r="E33" s="6" t="s">
        <v>36</v>
      </c>
    </row>
    <row r="34" spans="2:5" x14ac:dyDescent="0.25">
      <c r="D34" s="3">
        <f>SUM(D23:D33)</f>
        <v>2585000</v>
      </c>
    </row>
    <row r="37" spans="2:5" x14ac:dyDescent="0.25">
      <c r="B37" s="2" t="s">
        <v>0</v>
      </c>
      <c r="C37" s="2" t="s">
        <v>1</v>
      </c>
      <c r="D37" s="2" t="s">
        <v>2</v>
      </c>
      <c r="E37" s="2" t="s">
        <v>3</v>
      </c>
    </row>
    <row r="38" spans="2:5" x14ac:dyDescent="0.25">
      <c r="B38" s="7" t="s">
        <v>44</v>
      </c>
      <c r="C38" s="7" t="s">
        <v>50</v>
      </c>
      <c r="D38" s="9">
        <v>30000</v>
      </c>
      <c r="E38" s="7" t="s">
        <v>45</v>
      </c>
    </row>
    <row r="39" spans="2:5" x14ac:dyDescent="0.25">
      <c r="B39" s="7" t="s">
        <v>44</v>
      </c>
      <c r="C39" s="7" t="s">
        <v>51</v>
      </c>
      <c r="D39" s="9">
        <v>5000</v>
      </c>
      <c r="E39" s="7" t="s">
        <v>45</v>
      </c>
    </row>
    <row r="40" spans="2:5" x14ac:dyDescent="0.25">
      <c r="B40" s="4" t="s">
        <v>5</v>
      </c>
      <c r="C40" s="4" t="s">
        <v>52</v>
      </c>
      <c r="D40" s="10">
        <v>7500</v>
      </c>
      <c r="E40" s="4" t="s">
        <v>53</v>
      </c>
    </row>
    <row r="41" spans="2:5" x14ac:dyDescent="0.25">
      <c r="B41" s="4" t="s">
        <v>6</v>
      </c>
      <c r="C41" s="4" t="s">
        <v>54</v>
      </c>
      <c r="D41" s="10">
        <v>50000</v>
      </c>
      <c r="E41" s="4" t="s">
        <v>12</v>
      </c>
    </row>
    <row r="42" spans="2:5" x14ac:dyDescent="0.25">
      <c r="B42" s="4" t="s">
        <v>55</v>
      </c>
      <c r="C42" s="4" t="s">
        <v>56</v>
      </c>
      <c r="D42" s="10">
        <v>75000</v>
      </c>
      <c r="E42" s="4" t="s">
        <v>57</v>
      </c>
    </row>
    <row r="43" spans="2:5" x14ac:dyDescent="0.25">
      <c r="B43" s="4" t="s">
        <v>55</v>
      </c>
      <c r="C43" s="4" t="s">
        <v>13</v>
      </c>
      <c r="D43" s="10">
        <v>10000</v>
      </c>
      <c r="E43" s="11" t="s">
        <v>58</v>
      </c>
    </row>
    <row r="44" spans="2:5" x14ac:dyDescent="0.25">
      <c r="B44" s="4" t="s">
        <v>59</v>
      </c>
      <c r="C44" s="4" t="s">
        <v>13</v>
      </c>
      <c r="D44" s="10">
        <v>10000</v>
      </c>
      <c r="E44" s="11" t="s">
        <v>58</v>
      </c>
    </row>
    <row r="45" spans="2:5" x14ac:dyDescent="0.25">
      <c r="B45" s="7" t="s">
        <v>60</v>
      </c>
      <c r="C45" s="7" t="s">
        <v>61</v>
      </c>
      <c r="D45" s="9">
        <v>10000</v>
      </c>
      <c r="E45" s="7" t="s">
        <v>62</v>
      </c>
    </row>
    <row r="46" spans="2:5" x14ac:dyDescent="0.25">
      <c r="B46" s="4" t="s">
        <v>15</v>
      </c>
      <c r="C46" s="4" t="s">
        <v>63</v>
      </c>
      <c r="D46" s="10">
        <v>75000</v>
      </c>
      <c r="E46" s="4" t="s">
        <v>64</v>
      </c>
    </row>
    <row r="47" spans="2:5" x14ac:dyDescent="0.25">
      <c r="B47" s="4" t="s">
        <v>15</v>
      </c>
      <c r="C47" s="4" t="s">
        <v>65</v>
      </c>
      <c r="D47" s="10">
        <v>25000</v>
      </c>
      <c r="E47" s="11" t="s">
        <v>66</v>
      </c>
    </row>
    <row r="48" spans="2:5" x14ac:dyDescent="0.25">
      <c r="B48" s="14" t="s">
        <v>15</v>
      </c>
      <c r="C48" s="14" t="s">
        <v>13</v>
      </c>
      <c r="D48" s="10">
        <v>25000</v>
      </c>
      <c r="E48" s="11" t="s">
        <v>67</v>
      </c>
    </row>
    <row r="49" spans="2:5" x14ac:dyDescent="0.25">
      <c r="B49" s="17"/>
      <c r="C49" s="17"/>
      <c r="D49" s="18">
        <f>SUM(D38:D48)</f>
        <v>322500</v>
      </c>
      <c r="E49" s="17"/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PB RAR</vt:lpstr>
      <vt:lpstr>FY23-24</vt:lpstr>
      <vt:lpstr>FY22-23</vt:lpstr>
      <vt:lpstr>FY21-22</vt:lpstr>
      <vt:lpstr> FY20-21 Draft</vt:lpstr>
      <vt:lpstr>Version1.0</vt:lpstr>
      <vt:lpstr>ByFacility</vt:lpstr>
      <vt:lpstr>ALL</vt:lpstr>
      <vt:lpstr>' FY20-21 Draft'!Print_Area</vt:lpstr>
      <vt:lpstr>ALL!Print_Area</vt:lpstr>
      <vt:lpstr>ByFacility!Print_Area</vt:lpstr>
      <vt:lpstr>'FY21-22'!Print_Area</vt:lpstr>
      <vt:lpstr>'FY22-23'!Print_Area</vt:lpstr>
      <vt:lpstr>'FY23-24'!Print_Area</vt:lpstr>
      <vt:lpstr>'PB RAR'!Print_Area</vt:lpstr>
      <vt:lpstr>Version1.0!Print_Area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2023-01-13T14:04:32Z</dcterms:modified>
</cp:coreProperties>
</file>